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17895" windowHeight="11190"/>
  </bookViews>
  <sheets>
    <sheet name="Доходы" sheetId="2" r:id="rId1"/>
  </sheets>
  <definedNames>
    <definedName name="_xlnm.Print_Titles" localSheetId="0">Доходы!$8:$9</definedName>
  </definedNames>
  <calcPr calcId="14562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6" i="2"/>
  <c r="F147" i="2"/>
  <c r="F148" i="2"/>
  <c r="F149" i="2"/>
  <c r="F152" i="2"/>
  <c r="F153" i="2"/>
  <c r="F156" i="2"/>
  <c r="F157" i="2"/>
  <c r="F158" i="2"/>
  <c r="F159" i="2"/>
  <c r="F160" i="2"/>
  <c r="F161" i="2"/>
  <c r="F162" i="2"/>
  <c r="F163" i="2"/>
  <c r="F164" i="2"/>
  <c r="F167" i="2"/>
  <c r="F168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0" i="2"/>
  <c r="D12" i="2"/>
  <c r="D13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3" i="2"/>
  <c r="D124" i="2"/>
  <c r="D125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0" i="2"/>
  <c r="G184" i="2" l="1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4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10" i="2"/>
  <c r="G183" i="2"/>
  <c r="G181" i="2"/>
  <c r="G179" i="2"/>
  <c r="G177" i="2"/>
  <c r="G175" i="2"/>
  <c r="G173" i="2"/>
  <c r="G171" i="2"/>
  <c r="G169" i="2"/>
  <c r="G167" i="2"/>
  <c r="G165" i="2"/>
  <c r="G163" i="2"/>
  <c r="G161" i="2"/>
  <c r="G159" i="2"/>
  <c r="G157" i="2"/>
  <c r="G155" i="2"/>
  <c r="G153" i="2"/>
  <c r="G151" i="2"/>
  <c r="G149" i="2"/>
  <c r="G147" i="2"/>
  <c r="G145" i="2"/>
  <c r="G143" i="2"/>
  <c r="G141" i="2"/>
  <c r="G139" i="2"/>
  <c r="G137" i="2"/>
  <c r="G135" i="2"/>
  <c r="G133" i="2"/>
  <c r="G131" i="2"/>
  <c r="G129" i="2"/>
  <c r="G125" i="2"/>
  <c r="G123" i="2"/>
  <c r="G121" i="2"/>
  <c r="G119" i="2"/>
  <c r="G117" i="2"/>
  <c r="G115" i="2"/>
  <c r="G113" i="2"/>
  <c r="G111" i="2"/>
  <c r="G109" i="2"/>
  <c r="G107" i="2"/>
  <c r="G105" i="2"/>
  <c r="G103" i="2"/>
  <c r="G101" i="2"/>
  <c r="G99" i="2"/>
  <c r="G97" i="2"/>
  <c r="G95" i="2"/>
  <c r="G9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8" i="2"/>
  <c r="G56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6" i="2"/>
  <c r="G14" i="2"/>
  <c r="G12" i="2"/>
</calcChain>
</file>

<file path=xl/sharedStrings.xml><?xml version="1.0" encoding="utf-8"?>
<sst xmlns="http://schemas.openxmlformats.org/spreadsheetml/2006/main" count="377" uniqueCount="359">
  <si>
    <t>Код дохода по бюджетной классификации</t>
  </si>
  <si>
    <t>Наименование показателя</t>
  </si>
  <si>
    <t>1</t>
  </si>
  <si>
    <t>2</t>
  </si>
  <si>
    <t>3</t>
  </si>
  <si>
    <t>Доходы бюджета - ИТОГО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</si>
  <si>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</si>
  <si>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</si>
  <si>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</si>
  <si>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</si>
  <si>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</si>
  <si>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</si>
  <si>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</si>
  <si>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</si>
  <si>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</si>
  <si>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</si>
  <si>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</si>
  <si>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</si>
  <si>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</si>
  <si>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</si>
  <si>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</si>
  <si>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</si>
  <si>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</si>
  <si>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</si>
  <si>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</si>
  <si>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</si>
  <si>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</si>
  <si>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</si>
  <si>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</si>
  <si>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</si>
  <si>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</si>
  <si>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</si>
  <si>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</si>
  <si>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</si>
  <si>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</si>
  <si>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</si>
  <si>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</si>
  <si>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</si>
  <si>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</si>
  <si>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</si>
  <si>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</si>
  <si>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</si>
  <si>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</si>
  <si>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</si>
  <si>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</si>
  <si>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</si>
  <si>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</si>
  <si>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</si>
  <si>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</si>
  <si>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</si>
  <si>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</si>
  <si>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</si>
  <si>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</si>
  <si>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</si>
  <si>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</si>
  <si>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</si>
  <si>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</si>
  <si>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</si>
  <si>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</si>
  <si>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</si>
  <si>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</si>
  <si>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</si>
  <si>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</si>
  <si>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</si>
  <si>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>НАЛОГИ НА ИМУЩЕСТВО</t>
  </si>
  <si>
    <t xml:space="preserve"> 000 1060000000 0000 000</t>
  </si>
  <si>
    <t>Налог на имущество организаций</t>
  </si>
  <si>
    <t xml:space="preserve"> 000 1060200002 0000 110</t>
  </si>
  <si>
    <t>Налог на имущество организаций по имуществу, не входящему в Единую систему газоснабжения</t>
  </si>
  <si>
    <t xml:space="preserve"> 000 1060201002 0000 110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</si>
  <si>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</si>
  <si>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</si>
  <si>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</si>
  <si>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</si>
  <si>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</si>
  <si>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</si>
  <si>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</si>
  <si>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</si>
  <si>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</si>
  <si>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</si>
  <si>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</si>
  <si>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</si>
  <si>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</si>
  <si>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</si>
  <si>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</si>
  <si>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</si>
  <si>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</si>
  <si>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</si>
  <si>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</si>
  <si>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</si>
  <si>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</si>
  <si>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</si>
  <si>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</si>
  <si>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</si>
  <si>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</si>
  <si>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</si>
  <si>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</si>
  <si>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</si>
  <si>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</si>
  <si>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</si>
  <si>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</si>
  <si>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</si>
  <si>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</si>
  <si>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</si>
  <si>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</si>
  <si>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</si>
  <si>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</si>
  <si>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</si>
  <si>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</si>
  <si>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</si>
  <si>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</si>
  <si>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</si>
  <si>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объектами7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</si>
  <si>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</si>
  <si>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</si>
  <si>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</si>
  <si>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</si>
  <si>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</si>
  <si>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</si>
  <si>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</si>
  <si>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</si>
  <si>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</si>
  <si>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</si>
  <si>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</si>
  <si>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</si>
  <si>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</si>
  <si>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</si>
  <si>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</si>
  <si>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</si>
  <si>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</si>
  <si>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</si>
  <si>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</si>
  <si>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</si>
  <si>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</si>
  <si>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</si>
  <si>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</si>
  <si>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</si>
  <si>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</si>
  <si>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</si>
  <si>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</si>
  <si>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</si>
  <si>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</si>
  <si>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</si>
  <si>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</si>
  <si>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</si>
  <si>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</si>
  <si>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</si>
  <si>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</si>
  <si>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</si>
  <si>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</si>
  <si>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</si>
  <si>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</si>
  <si>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</si>
  <si>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</si>
  <si>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</si>
  <si>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</si>
  <si>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</si>
  <si>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</si>
  <si>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</si>
  <si>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</si>
  <si>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</si>
  <si>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</si>
  <si>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</si>
  <si>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</si>
  <si>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</si>
  <si>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</si>
  <si>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</si>
  <si>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</si>
  <si>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</si>
  <si>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</si>
  <si>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</si>
  <si>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</si>
  <si>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</si>
  <si>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</si>
  <si>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</si>
  <si>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</si>
  <si>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</si>
  <si>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</si>
  <si>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</si>
  <si>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</si>
  <si>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</si>
  <si>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</si>
  <si>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</si>
  <si>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</si>
  <si>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</si>
  <si>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</si>
  <si>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</si>
  <si>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</si>
  <si>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</si>
  <si>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</si>
  <si>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</si>
  <si>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</si>
  <si>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</si>
  <si>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</si>
  <si>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</si>
  <si>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</si>
  <si>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</si>
  <si>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</si>
  <si>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</si>
  <si>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</si>
  <si>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</si>
  <si>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</si>
  <si>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</si>
  <si>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</si>
  <si>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</si>
  <si>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</si>
  <si>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</si>
  <si>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</si>
  <si>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</si>
  <si>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</si>
  <si>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</si>
  <si>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</si>
  <si>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</si>
  <si>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</si>
  <si>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</si>
  <si>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</si>
  <si>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</si>
  <si>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</si>
  <si>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</si>
  <si>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</si>
  <si>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</si>
  <si>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</si>
  <si>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</si>
  <si>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</si>
  <si>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</si>
  <si>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</si>
  <si>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</si>
  <si>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</si>
  <si>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</si>
  <si>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</si>
  <si>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</si>
  <si>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</si>
  <si>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</si>
  <si>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</si>
  <si>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</si>
  <si>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</si>
  <si>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</si>
  <si>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</si>
  <si>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</si>
  <si>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</si>
  <si>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</si>
  <si>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</si>
  <si>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</si>
  <si>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</si>
  <si>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</si>
  <si>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</si>
  <si>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</si>
  <si>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</si>
  <si>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</si>
  <si>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</si>
  <si>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</si>
  <si>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</si>
  <si>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</si>
  <si>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</si>
  <si>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</si>
  <si>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</si>
  <si>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</si>
  <si>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</si>
  <si>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</si>
  <si>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</si>
  <si>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</si>
  <si>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</si>
  <si>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</si>
  <si>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</si>
  <si>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</si>
  <si>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</si>
  <si>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</si>
  <si>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</si>
  <si>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</si>
  <si>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</si>
  <si>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>Субсидии бюджетам на оснащение объектов спортивной инфраструктуры спортивно-технологическим оборудованием</t>
  </si>
  <si>
    <t xml:space="preserve"> 000 2022522800 0000 150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</si>
  <si>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</si>
  <si>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000 2022522805 0000 150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</si>
  <si>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</si>
  <si>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000 2022523200 0000 150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</si>
  <si>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</si>
  <si>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</si>
  <si>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</si>
  <si>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</si>
  <si>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</si>
  <si>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</si>
  <si>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</si>
  <si>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</si>
  <si>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</si>
  <si>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</si>
  <si>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</si>
  <si>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</si>
  <si>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</si>
  <si>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</si>
  <si>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на проведение комплексных кадастровых работ</t>
  </si>
  <si>
    <t xml:space="preserve"> 000 2022551100 0000 150</t>
  </si>
  <si>
    <t>Субсидии бюджетам муниципальных районов на проведение комплексных кадастровых работ</t>
  </si>
  <si>
    <t xml:space="preserve"> 000 2022551105 0000 150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</si>
  <si>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</si>
  <si>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</si>
  <si>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</si>
  <si>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</si>
  <si>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</si>
  <si>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</si>
  <si>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</si>
  <si>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</si>
  <si>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</si>
  <si>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</si>
  <si>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</si>
  <si>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</si>
  <si>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</si>
  <si>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</si>
  <si>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</si>
  <si>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</si>
  <si>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</si>
  <si>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</si>
  <si>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</si>
  <si>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</si>
  <si>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</si>
  <si>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</si>
  <si>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</si>
  <si>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</si>
  <si>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</si>
  <si>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</si>
  <si>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на проведение Всероссийской переписи населения 2020 года</t>
  </si>
  <si>
    <t xml:space="preserve"> 000 2023546900 0000 150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</si>
  <si>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</si>
  <si>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</si>
  <si>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</si>
  <si>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 000 2023550200 0000 150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</si>
  <si>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</si>
  <si>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 xml:space="preserve"> 000 2023550205 0000 150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</si>
  <si>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</si>
  <si>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</si>
  <si>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</si>
  <si>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</si>
  <si>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</si>
  <si>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</si>
  <si>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</si>
  <si>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</si>
  <si>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</si>
  <si>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</si>
  <si>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</si>
  <si>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</si>
  <si>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</si>
  <si>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</si>
  <si>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</si>
  <si>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</si>
  <si>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</si>
  <si>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</si>
  <si>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</si>
  <si>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</si>
  <si>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</si>
  <si>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</si>
  <si>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</si>
  <si>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</si>
  <si>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Утвержденный объем доходов, тыс. рублей</t>
  </si>
  <si>
    <t>Кассовое исполнение, тыс. рублей</t>
  </si>
  <si>
    <t>Процент исполнения</t>
  </si>
  <si>
    <t>Объем поступлений доходов в бюджет муниципального образования Советский муниципальный район Кировской области                                           за 9 месяцев 2021 года</t>
  </si>
  <si>
    <t>_______________________</t>
  </si>
  <si>
    <t xml:space="preserve">Приложение №1 </t>
  </si>
  <si>
    <t>к отчету об исполнении бюджета муниципального образования Советский муниципальный район Кировской области 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</si>
</sst>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vertical="top" wrapText="1" indent="2"/>
    </xf>
    <xf numFmtId="49" fontId="6" fillId="0" borderId="27">
      <alignment horizontal="center" vertical="top"/>
    </xf>
    <xf numFmtId="49" fontId="6" fillId="0" borderId="16">
      <alignment horizontal="center" vertical="top"/>
    </xf>
    <xf numFmtId="4" fontId="6" fillId="0" borderId="16">
      <alignment horizontal="right" vertical="top"/>
    </xf>
    <xf numFmtId="4" fontId="6" fillId="0" borderId="20">
      <alignment horizontal="right" vertical="top"/>
    </xf>
    <xf numFmtId="0" fontId="6" fillId="0" borderId="28">
      <alignment horizontal="left" vertical="top" wrapText="1" indent="2"/>
    </xf>
    <xf numFmtId="0" fontId="4" fillId="0" borderId="8">
      <alignment vertical="top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16">
      <alignment horizontal="center"/>
    </xf>
    <xf numFmtId="49" fontId="6" fillId="0" borderId="20">
      <alignment horizontal="center"/>
    </xf>
    <xf numFmtId="0" fontId="6" fillId="0" borderId="20">
      <alignment horizontal="left" vertical="center" wrapText="1" indent="2"/>
    </xf>
    <xf numFmtId="49" fontId="6" fillId="0" borderId="27">
      <alignment horizontal="center"/>
    </xf>
    <xf numFmtId="0" fontId="6" fillId="0" borderId="20">
      <alignment horizontal="left" wrapText="1" indent="2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 vertical="top"/>
    </xf>
    <xf numFmtId="49" fontId="6" fillId="0" borderId="30">
      <alignment horizontal="center" vertical="top"/>
    </xf>
    <xf numFmtId="4" fontId="6" fillId="0" borderId="30">
      <alignment horizontal="right" vertical="top"/>
    </xf>
    <xf numFmtId="4" fontId="6" fillId="0" borderId="31">
      <alignment horizontal="right" vertical="top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6" fillId="0" borderId="1" xfId="55" applyNumberFormat="1" applyBorder="1" applyProtection="1"/>
    <xf numFmtId="0" fontId="0" fillId="0" borderId="1" xfId="0" applyBorder="1" applyProtection="1">
      <protection locked="0"/>
    </xf>
    <xf numFmtId="49" fontId="17" fillId="0" borderId="46" xfId="35" applyFont="1" applyBorder="1" applyAlignment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49" fontId="19" fillId="0" borderId="1" xfId="22" applyNumberFormat="1" applyFont="1" applyProtection="1"/>
    <xf numFmtId="0" fontId="19" fillId="0" borderId="1" xfId="5" applyNumberFormat="1" applyFont="1" applyProtection="1"/>
    <xf numFmtId="0" fontId="20" fillId="0" borderId="0" xfId="0" applyFont="1" applyProtection="1">
      <protection locked="0"/>
    </xf>
    <xf numFmtId="0" fontId="21" fillId="0" borderId="1" xfId="1" applyNumberFormat="1" applyFont="1" applyProtection="1"/>
    <xf numFmtId="0" fontId="19" fillId="0" borderId="1" xfId="11" applyNumberFormat="1" applyFont="1" applyProtection="1">
      <alignment horizontal="left"/>
    </xf>
    <xf numFmtId="0" fontId="17" fillId="0" borderId="46" xfId="48" applyNumberFormat="1" applyFont="1" applyBorder="1" applyProtection="1">
      <alignment horizontal="left" vertical="top" wrapText="1" indent="2"/>
    </xf>
    <xf numFmtId="49" fontId="17" fillId="0" borderId="46" xfId="50" applyNumberFormat="1" applyFont="1" applyBorder="1" applyProtection="1">
      <alignment horizontal="center" vertical="top"/>
    </xf>
    <xf numFmtId="49" fontId="19" fillId="0" borderId="1" xfId="22" applyNumberFormat="1" applyFont="1" applyAlignment="1" applyProtection="1">
      <alignment horizontal="left" wrapText="1"/>
    </xf>
    <xf numFmtId="0" fontId="21" fillId="0" borderId="1" xfId="1" applyNumberFormat="1" applyFont="1" applyAlignment="1" applyProtection="1">
      <alignment horizontal="center" wrapText="1"/>
    </xf>
    <xf numFmtId="49" fontId="17" fillId="0" borderId="46" xfId="36" applyNumberFormat="1" applyFont="1" applyBorder="1" applyAlignment="1" applyProtection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/>
      <protection locked="0"/>
    </xf>
    <xf numFmtId="0" fontId="17" fillId="0" borderId="46" xfId="37" applyNumberFormat="1" applyFont="1" applyBorder="1" applyProtection="1">
      <alignment horizontal="left" wrapText="1"/>
    </xf>
    <xf numFmtId="49" fontId="17" fillId="0" borderId="46" xfId="39" applyNumberFormat="1" applyFont="1" applyBorder="1" applyProtection="1">
      <alignment horizontal="center"/>
    </xf>
    <xf numFmtId="4" fontId="17" fillId="0" borderId="46" xfId="40" applyNumberFormat="1" applyFont="1" applyBorder="1" applyProtection="1">
      <alignment horizontal="right"/>
    </xf>
    <xf numFmtId="2" fontId="17" fillId="0" borderId="46" xfId="15" applyNumberFormat="1" applyFont="1" applyBorder="1" applyProtection="1"/>
    <xf numFmtId="2" fontId="22" fillId="0" borderId="46" xfId="0" applyNumberFormat="1" applyFont="1" applyBorder="1" applyProtection="1">
      <protection locked="0"/>
    </xf>
    <xf numFmtId="0" fontId="17" fillId="0" borderId="46" xfId="43" applyNumberFormat="1" applyFont="1" applyBorder="1" applyProtection="1">
      <alignment horizontal="left" wrapText="1" indent="1"/>
    </xf>
    <xf numFmtId="49" fontId="17" fillId="0" borderId="46" xfId="45" applyNumberFormat="1" applyFont="1" applyBorder="1" applyProtection="1">
      <alignment horizontal="center"/>
    </xf>
    <xf numFmtId="4" fontId="17" fillId="0" borderId="46" xfId="51" applyNumberFormat="1" applyFont="1" applyBorder="1" applyProtection="1">
      <alignment horizontal="right" vertical="top"/>
    </xf>
  </cellXfs>
  <cellStyles count="178">
    <cellStyle name="br" xfId="173"/>
    <cellStyle name="col" xfId="172"/>
    <cellStyle name="style0" xfId="174"/>
    <cellStyle name="td" xfId="175"/>
    <cellStyle name="tr" xfId="171"/>
    <cellStyle name="xl100" xfId="72"/>
    <cellStyle name="xl101" xfId="82"/>
    <cellStyle name="xl102" xfId="69"/>
    <cellStyle name="xl103" xfId="83"/>
    <cellStyle name="xl104" xfId="75"/>
    <cellStyle name="xl105" xfId="63"/>
    <cellStyle name="xl106" xfId="64"/>
    <cellStyle name="xl107" xfId="87"/>
    <cellStyle name="xl108" xfId="93"/>
    <cellStyle name="xl109" xfId="89"/>
    <cellStyle name="xl110" xfId="97"/>
    <cellStyle name="xl111" xfId="103"/>
    <cellStyle name="xl112" xfId="85"/>
    <cellStyle name="xl113" xfId="88"/>
    <cellStyle name="xl114" xfId="94"/>
    <cellStyle name="xl115" xfId="99"/>
    <cellStyle name="xl116" xfId="86"/>
    <cellStyle name="xl117" xfId="95"/>
    <cellStyle name="xl118" xfId="100"/>
    <cellStyle name="xl119" xfId="101"/>
    <cellStyle name="xl120" xfId="102"/>
    <cellStyle name="xl121" xfId="96"/>
    <cellStyle name="xl122" xfId="90"/>
    <cellStyle name="xl123" xfId="98"/>
    <cellStyle name="xl124" xfId="91"/>
    <cellStyle name="xl125" xfId="92"/>
    <cellStyle name="xl126" xfId="104"/>
    <cellStyle name="xl127" xfId="127"/>
    <cellStyle name="xl128" xfId="131"/>
    <cellStyle name="xl129" xfId="135"/>
    <cellStyle name="xl130" xfId="141"/>
    <cellStyle name="xl131" xfId="142"/>
    <cellStyle name="xl132" xfId="143"/>
    <cellStyle name="xl133" xfId="145"/>
    <cellStyle name="xl134" xfId="166"/>
    <cellStyle name="xl135" xfId="169"/>
    <cellStyle name="xl136" xfId="105"/>
    <cellStyle name="xl137" xfId="108"/>
    <cellStyle name="xl138" xfId="111"/>
    <cellStyle name="xl139" xfId="113"/>
    <cellStyle name="xl140" xfId="118"/>
    <cellStyle name="xl141" xfId="120"/>
    <cellStyle name="xl142" xfId="122"/>
    <cellStyle name="xl143" xfId="123"/>
    <cellStyle name="xl144" xfId="128"/>
    <cellStyle name="xl145" xfId="132"/>
    <cellStyle name="xl146" xfId="136"/>
    <cellStyle name="xl147" xfId="144"/>
    <cellStyle name="xl148" xfId="147"/>
    <cellStyle name="xl149" xfId="151"/>
    <cellStyle name="xl150" xfId="155"/>
    <cellStyle name="xl151" xfId="159"/>
    <cellStyle name="xl152" xfId="109"/>
    <cellStyle name="xl153" xfId="112"/>
    <cellStyle name="xl154" xfId="114"/>
    <cellStyle name="xl155" xfId="119"/>
    <cellStyle name="xl156" xfId="121"/>
    <cellStyle name="xl157" xfId="124"/>
    <cellStyle name="xl158" xfId="129"/>
    <cellStyle name="xl159" xfId="133"/>
    <cellStyle name="xl160" xfId="137"/>
    <cellStyle name="xl161" xfId="139"/>
    <cellStyle name="xl162" xfId="146"/>
    <cellStyle name="xl163" xfId="148"/>
    <cellStyle name="xl164" xfId="149"/>
    <cellStyle name="xl165" xfId="150"/>
    <cellStyle name="xl166" xfId="152"/>
    <cellStyle name="xl167" xfId="153"/>
    <cellStyle name="xl168" xfId="154"/>
    <cellStyle name="xl169" xfId="156"/>
    <cellStyle name="xl170" xfId="157"/>
    <cellStyle name="xl171" xfId="158"/>
    <cellStyle name="xl172" xfId="160"/>
    <cellStyle name="xl173" xfId="107"/>
    <cellStyle name="xl174" xfId="115"/>
    <cellStyle name="xl175" xfId="125"/>
    <cellStyle name="xl176" xfId="130"/>
    <cellStyle name="xl177" xfId="134"/>
    <cellStyle name="xl178" xfId="138"/>
    <cellStyle name="xl179" xfId="161"/>
    <cellStyle name="xl180" xfId="164"/>
    <cellStyle name="xl181" xfId="167"/>
    <cellStyle name="xl182" xfId="170"/>
    <cellStyle name="xl183" xfId="162"/>
    <cellStyle name="xl184" xfId="165"/>
    <cellStyle name="xl185" xfId="163"/>
    <cellStyle name="xl186" xfId="116"/>
    <cellStyle name="xl187" xfId="106"/>
    <cellStyle name="xl188" xfId="117"/>
    <cellStyle name="xl189" xfId="126"/>
    <cellStyle name="xl190" xfId="140"/>
    <cellStyle name="xl191" xfId="168"/>
    <cellStyle name="xl192" xfId="110"/>
    <cellStyle name="xl21" xfId="17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7"/>
    <cellStyle name="xl33" xfId="12"/>
    <cellStyle name="xl34" xfId="29"/>
    <cellStyle name="xl35" xfId="38"/>
    <cellStyle name="xl36" xfId="44"/>
    <cellStyle name="xl37" xfId="49"/>
    <cellStyle name="xl38" xfId="55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1"/>
    <cellStyle name="xl47" xfId="57"/>
    <cellStyle name="xl48" xfId="2"/>
    <cellStyle name="xl49" xfId="19"/>
    <cellStyle name="xl50" xfId="25"/>
    <cellStyle name="xl51" xfId="27"/>
    <cellStyle name="xl52" xfId="8"/>
    <cellStyle name="xl53" xfId="13"/>
    <cellStyle name="xl54" xfId="20"/>
    <cellStyle name="xl55" xfId="3"/>
    <cellStyle name="xl56" xfId="34"/>
    <cellStyle name="xl57" xfId="9"/>
    <cellStyle name="xl58" xfId="14"/>
    <cellStyle name="xl59" xfId="21"/>
    <cellStyle name="xl60" xfId="24"/>
    <cellStyle name="xl61" xfId="26"/>
    <cellStyle name="xl62" xfId="28"/>
    <cellStyle name="xl63" xfId="31"/>
    <cellStyle name="xl64" xfId="32"/>
    <cellStyle name="xl65" xfId="4"/>
    <cellStyle name="xl66" xfId="10"/>
    <cellStyle name="xl67" xfId="15"/>
    <cellStyle name="xl68" xfId="41"/>
    <cellStyle name="xl69" xfId="46"/>
    <cellStyle name="xl70" xfId="52"/>
    <cellStyle name="xl71" xfId="42"/>
    <cellStyle name="xl72" xfId="47"/>
    <cellStyle name="xl73" xfId="53"/>
    <cellStyle name="xl74" xfId="56"/>
    <cellStyle name="xl75" xfId="6"/>
    <cellStyle name="xl76" xfId="16"/>
    <cellStyle name="xl77" xfId="23"/>
    <cellStyle name="xl78" xfId="17"/>
    <cellStyle name="xl79" xfId="54"/>
    <cellStyle name="xl80" xfId="58"/>
    <cellStyle name="xl81" xfId="61"/>
    <cellStyle name="xl82" xfId="65"/>
    <cellStyle name="xl83" xfId="76"/>
    <cellStyle name="xl84" xfId="78"/>
    <cellStyle name="xl85" xfId="73"/>
    <cellStyle name="xl86" xfId="59"/>
    <cellStyle name="xl87" xfId="70"/>
    <cellStyle name="xl88" xfId="77"/>
    <cellStyle name="xl89" xfId="79"/>
    <cellStyle name="xl90" xfId="74"/>
    <cellStyle name="xl91" xfId="84"/>
    <cellStyle name="xl92" xfId="60"/>
    <cellStyle name="xl93" xfId="66"/>
    <cellStyle name="xl94" xfId="71"/>
    <cellStyle name="xl95" xfId="80"/>
    <cellStyle name="xl96" xfId="62"/>
    <cellStyle name="xl97" xfId="67"/>
    <cellStyle name="xl98" xfId="81"/>
    <cellStyle name="xl99" xfId="6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zoomScaleNormal="100" zoomScaleSheetLayoutView="100" workbookViewId="0">
      <selection activeCell="A8" sqref="A8:G184"/>
    </sheetView>
  </sheetViews>
  <sheetFormatPr defaultRowHeight="15" x14ac:dyDescent="0.25"/>
  <cols>
    <col min="1" max="1" width="50.85546875" style="1" customWidth="1"/>
    <col min="2" max="2" width="21.7109375" style="1" customWidth="1"/>
    <col min="3" max="3" width="18.5703125" style="1" hidden="1" customWidth="1"/>
    <col min="4" max="4" width="18.5703125" style="1" customWidth="1"/>
    <col min="5" max="5" width="17.5703125" style="1" hidden="1" customWidth="1"/>
    <col min="6" max="6" width="13.28515625" style="1" customWidth="1"/>
    <col min="7" max="7" width="12.140625" style="1" customWidth="1"/>
    <col min="8" max="16384" width="9.140625" style="1"/>
  </cols>
  <sheetData>
    <row r="1" spans="1:7" ht="10.5" customHeight="1" x14ac:dyDescent="0.25">
      <c r="A1" s="2"/>
      <c r="B1" s="4"/>
      <c r="C1" s="6"/>
      <c r="D1" s="12" t="s">
        <v>357</v>
      </c>
      <c r="E1" s="12"/>
      <c r="F1" s="13"/>
      <c r="G1" s="14"/>
    </row>
    <row r="2" spans="1:7" ht="17.25" hidden="1" customHeight="1" x14ac:dyDescent="0.25">
      <c r="A2" s="2"/>
      <c r="B2" s="4"/>
      <c r="C2" s="6"/>
      <c r="D2" s="19" t="s">
        <v>358</v>
      </c>
      <c r="E2" s="19"/>
      <c r="F2" s="19"/>
      <c r="G2" s="19"/>
    </row>
    <row r="3" spans="1:7" ht="24.75" customHeight="1" x14ac:dyDescent="0.25">
      <c r="A3" s="2"/>
      <c r="B3" s="4"/>
      <c r="C3" s="6"/>
      <c r="D3" s="19"/>
      <c r="E3" s="19"/>
      <c r="F3" s="19"/>
      <c r="G3" s="19"/>
    </row>
    <row r="4" spans="1:7" ht="24.75" customHeight="1" x14ac:dyDescent="0.25">
      <c r="A4" s="2"/>
      <c r="B4" s="4"/>
      <c r="C4" s="6"/>
      <c r="D4" s="19"/>
      <c r="E4" s="19"/>
      <c r="F4" s="19"/>
      <c r="G4" s="19"/>
    </row>
    <row r="5" spans="1:7" ht="24.75" customHeight="1" x14ac:dyDescent="0.25">
      <c r="A5" s="15"/>
      <c r="B5" s="16"/>
      <c r="C5" s="12"/>
      <c r="D5" s="12"/>
      <c r="E5" s="12"/>
      <c r="F5" s="13"/>
      <c r="G5" s="14"/>
    </row>
    <row r="6" spans="1:7" ht="24.75" customHeight="1" x14ac:dyDescent="0.25">
      <c r="A6" s="20" t="s">
        <v>355</v>
      </c>
      <c r="B6" s="20"/>
      <c r="C6" s="20"/>
      <c r="D6" s="20"/>
      <c r="E6" s="20"/>
      <c r="F6" s="20"/>
      <c r="G6" s="20"/>
    </row>
    <row r="7" spans="1:7" ht="24.75" customHeight="1" x14ac:dyDescent="0.25">
      <c r="A7" s="2"/>
      <c r="B7" s="4"/>
      <c r="C7" s="6"/>
      <c r="D7" s="6"/>
      <c r="E7" s="6"/>
      <c r="F7" s="3"/>
    </row>
    <row r="8" spans="1:7" ht="93" customHeight="1" x14ac:dyDescent="0.25">
      <c r="A8" s="9" t="s">
        <v>1</v>
      </c>
      <c r="B8" s="9" t="s">
        <v>0</v>
      </c>
      <c r="C8" s="10"/>
      <c r="D8" s="10" t="s">
        <v>352</v>
      </c>
      <c r="E8" s="10"/>
      <c r="F8" s="10" t="s">
        <v>353</v>
      </c>
      <c r="G8" s="11" t="s">
        <v>354</v>
      </c>
    </row>
    <row r="9" spans="1:7" ht="11.45" customHeight="1" x14ac:dyDescent="0.25">
      <c r="A9" s="10" t="s">
        <v>2</v>
      </c>
      <c r="B9" s="10" t="s">
        <v>3</v>
      </c>
      <c r="C9" s="21"/>
      <c r="D9" s="21" t="s">
        <v>4</v>
      </c>
      <c r="E9" s="21"/>
      <c r="F9" s="22">
        <v>4</v>
      </c>
      <c r="G9" s="23">
        <v>5</v>
      </c>
    </row>
    <row r="10" spans="1:7" ht="21.75" customHeight="1" x14ac:dyDescent="0.25">
      <c r="A10" s="24" t="s">
        <v>5</v>
      </c>
      <c r="B10" s="25" t="s">
        <v>6</v>
      </c>
      <c r="C10" s="26">
        <v>642394095.33000004</v>
      </c>
      <c r="D10" s="26">
        <f>C10/1000</f>
        <v>642394.09533000004</v>
      </c>
      <c r="E10" s="26">
        <v>409933367.19999999</v>
      </c>
      <c r="F10" s="27">
        <f>E10/1000</f>
        <v>409933.36719999998</v>
      </c>
      <c r="G10" s="28">
        <f>F10/D10*100</f>
        <v>63.813377205688013</v>
      </c>
    </row>
    <row r="11" spans="1:7" ht="15" customHeight="1" x14ac:dyDescent="0.25">
      <c r="A11" s="29" t="s">
        <v>8</v>
      </c>
      <c r="B11" s="30"/>
      <c r="C11" s="30"/>
      <c r="D11" s="26"/>
      <c r="E11" s="30"/>
      <c r="F11" s="27"/>
      <c r="G11" s="28"/>
    </row>
    <row r="12" spans="1:7" x14ac:dyDescent="0.25">
      <c r="A12" s="17" t="s">
        <v>9</v>
      </c>
      <c r="B12" s="18" t="s">
        <v>10</v>
      </c>
      <c r="C12" s="31">
        <v>137157262.55000001</v>
      </c>
      <c r="D12" s="26">
        <f t="shared" ref="D12:D74" si="0">C12/1000</f>
        <v>137157.26255000001</v>
      </c>
      <c r="E12" s="31">
        <v>107852460.23999999</v>
      </c>
      <c r="F12" s="27">
        <f t="shared" ref="F12:F74" si="1">E12/1000</f>
        <v>107852.46024</v>
      </c>
      <c r="G12" s="28">
        <f t="shared" ref="G12:G74" si="2">F12/D12*100</f>
        <v>78.634159237964454</v>
      </c>
    </row>
    <row r="13" spans="1:7" x14ac:dyDescent="0.25">
      <c r="A13" s="17" t="s">
        <v>11</v>
      </c>
      <c r="B13" s="18" t="s">
        <v>12</v>
      </c>
      <c r="C13" s="31">
        <v>50278300</v>
      </c>
      <c r="D13" s="26">
        <f t="shared" si="0"/>
        <v>50278.3</v>
      </c>
      <c r="E13" s="31">
        <v>37310292.649999999</v>
      </c>
      <c r="F13" s="27">
        <f t="shared" si="1"/>
        <v>37310.292649999996</v>
      </c>
      <c r="G13" s="28">
        <f t="shared" si="2"/>
        <v>74.207546098416202</v>
      </c>
    </row>
    <row r="14" spans="1:7" x14ac:dyDescent="0.25">
      <c r="A14" s="17" t="s">
        <v>13</v>
      </c>
      <c r="B14" s="18" t="s">
        <v>14</v>
      </c>
      <c r="C14" s="31">
        <v>50278300</v>
      </c>
      <c r="D14" s="26">
        <f t="shared" si="0"/>
        <v>50278.3</v>
      </c>
      <c r="E14" s="31">
        <v>37310292.649999999</v>
      </c>
      <c r="F14" s="27">
        <f t="shared" si="1"/>
        <v>37310.292649999996</v>
      </c>
      <c r="G14" s="28">
        <f t="shared" si="2"/>
        <v>74.207546098416202</v>
      </c>
    </row>
    <row r="15" spans="1:7" ht="56.25" x14ac:dyDescent="0.25">
      <c r="A15" s="17" t="s">
        <v>15</v>
      </c>
      <c r="B15" s="18" t="s">
        <v>16</v>
      </c>
      <c r="C15" s="31">
        <v>49821600</v>
      </c>
      <c r="D15" s="26">
        <f t="shared" si="0"/>
        <v>49821.599999999999</v>
      </c>
      <c r="E15" s="31">
        <v>36799678.119999997</v>
      </c>
      <c r="F15" s="27">
        <f t="shared" si="1"/>
        <v>36799.678119999997</v>
      </c>
      <c r="G15" s="28">
        <f t="shared" si="2"/>
        <v>73.862899063859842</v>
      </c>
    </row>
    <row r="16" spans="1:7" ht="90" x14ac:dyDescent="0.25">
      <c r="A16" s="17" t="s">
        <v>17</v>
      </c>
      <c r="B16" s="18" t="s">
        <v>18</v>
      </c>
      <c r="C16" s="31">
        <v>134300</v>
      </c>
      <c r="D16" s="26">
        <f t="shared" si="0"/>
        <v>134.30000000000001</v>
      </c>
      <c r="E16" s="31">
        <v>103387.61</v>
      </c>
      <c r="F16" s="27">
        <f t="shared" si="1"/>
        <v>103.38761</v>
      </c>
      <c r="G16" s="28">
        <f t="shared" si="2"/>
        <v>76.982583767684275</v>
      </c>
    </row>
    <row r="17" spans="1:7" ht="33.75" x14ac:dyDescent="0.25">
      <c r="A17" s="17" t="s">
        <v>19</v>
      </c>
      <c r="B17" s="18" t="s">
        <v>20</v>
      </c>
      <c r="C17" s="31">
        <v>322400</v>
      </c>
      <c r="D17" s="26">
        <f t="shared" si="0"/>
        <v>322.39999999999998</v>
      </c>
      <c r="E17" s="31">
        <v>288951.92</v>
      </c>
      <c r="F17" s="27">
        <f t="shared" si="1"/>
        <v>288.95191999999997</v>
      </c>
      <c r="G17" s="28">
        <f t="shared" si="2"/>
        <v>89.625285359801481</v>
      </c>
    </row>
    <row r="18" spans="1:7" ht="78.75" x14ac:dyDescent="0.25">
      <c r="A18" s="17" t="s">
        <v>21</v>
      </c>
      <c r="B18" s="18" t="s">
        <v>22</v>
      </c>
      <c r="C18" s="31" t="s">
        <v>7</v>
      </c>
      <c r="D18" s="26">
        <v>0</v>
      </c>
      <c r="E18" s="31">
        <v>118275</v>
      </c>
      <c r="F18" s="27">
        <f t="shared" si="1"/>
        <v>118.27500000000001</v>
      </c>
      <c r="G18" s="28"/>
    </row>
    <row r="19" spans="1:7" ht="22.5" x14ac:dyDescent="0.25">
      <c r="A19" s="17" t="s">
        <v>23</v>
      </c>
      <c r="B19" s="18" t="s">
        <v>24</v>
      </c>
      <c r="C19" s="31">
        <v>6880360</v>
      </c>
      <c r="D19" s="26">
        <f t="shared" si="0"/>
        <v>6880.36</v>
      </c>
      <c r="E19" s="31">
        <v>5102024.3600000003</v>
      </c>
      <c r="F19" s="27">
        <f t="shared" si="1"/>
        <v>5102.0243600000003</v>
      </c>
      <c r="G19" s="28">
        <f t="shared" si="2"/>
        <v>74.153450691533592</v>
      </c>
    </row>
    <row r="20" spans="1:7" ht="22.5" x14ac:dyDescent="0.25">
      <c r="A20" s="17" t="s">
        <v>25</v>
      </c>
      <c r="B20" s="18" t="s">
        <v>26</v>
      </c>
      <c r="C20" s="31">
        <v>6880360</v>
      </c>
      <c r="D20" s="26">
        <f t="shared" si="0"/>
        <v>6880.36</v>
      </c>
      <c r="E20" s="31">
        <v>5102024.3600000003</v>
      </c>
      <c r="F20" s="27">
        <f t="shared" si="1"/>
        <v>5102.0243600000003</v>
      </c>
      <c r="G20" s="28">
        <f t="shared" si="2"/>
        <v>74.153450691533592</v>
      </c>
    </row>
    <row r="21" spans="1:7" ht="56.25" x14ac:dyDescent="0.25">
      <c r="A21" s="17" t="s">
        <v>27</v>
      </c>
      <c r="B21" s="18" t="s">
        <v>28</v>
      </c>
      <c r="C21" s="31">
        <v>3159220</v>
      </c>
      <c r="D21" s="26">
        <f t="shared" si="0"/>
        <v>3159.22</v>
      </c>
      <c r="E21" s="31">
        <v>2314134.3199999998</v>
      </c>
      <c r="F21" s="27">
        <f t="shared" si="1"/>
        <v>2314.1343199999997</v>
      </c>
      <c r="G21" s="28">
        <f t="shared" si="2"/>
        <v>73.250179474680451</v>
      </c>
    </row>
    <row r="22" spans="1:7" ht="90" x14ac:dyDescent="0.25">
      <c r="A22" s="17" t="s">
        <v>29</v>
      </c>
      <c r="B22" s="18" t="s">
        <v>30</v>
      </c>
      <c r="C22" s="31">
        <v>3159220</v>
      </c>
      <c r="D22" s="26">
        <f t="shared" si="0"/>
        <v>3159.22</v>
      </c>
      <c r="E22" s="31">
        <v>2314134.3199999998</v>
      </c>
      <c r="F22" s="27">
        <f t="shared" si="1"/>
        <v>2314.1343199999997</v>
      </c>
      <c r="G22" s="28">
        <f t="shared" si="2"/>
        <v>73.250179474680451</v>
      </c>
    </row>
    <row r="23" spans="1:7" ht="67.5" x14ac:dyDescent="0.25">
      <c r="A23" s="17" t="s">
        <v>31</v>
      </c>
      <c r="B23" s="18" t="s">
        <v>32</v>
      </c>
      <c r="C23" s="31">
        <v>18000</v>
      </c>
      <c r="D23" s="26">
        <f t="shared" si="0"/>
        <v>18</v>
      </c>
      <c r="E23" s="31">
        <v>16540.68</v>
      </c>
      <c r="F23" s="27">
        <f t="shared" si="1"/>
        <v>16.540680000000002</v>
      </c>
      <c r="G23" s="28">
        <f t="shared" si="2"/>
        <v>91.892666666666685</v>
      </c>
    </row>
    <row r="24" spans="1:7" ht="101.25" x14ac:dyDescent="0.25">
      <c r="A24" s="17" t="s">
        <v>33</v>
      </c>
      <c r="B24" s="18" t="s">
        <v>34</v>
      </c>
      <c r="C24" s="31">
        <v>18000</v>
      </c>
      <c r="D24" s="26">
        <f t="shared" si="0"/>
        <v>18</v>
      </c>
      <c r="E24" s="31">
        <v>16540.68</v>
      </c>
      <c r="F24" s="27">
        <f t="shared" si="1"/>
        <v>16.540680000000002</v>
      </c>
      <c r="G24" s="28">
        <f t="shared" si="2"/>
        <v>91.892666666666685</v>
      </c>
    </row>
    <row r="25" spans="1:7" ht="56.25" x14ac:dyDescent="0.25">
      <c r="A25" s="17" t="s">
        <v>35</v>
      </c>
      <c r="B25" s="18" t="s">
        <v>36</v>
      </c>
      <c r="C25" s="31">
        <v>4155760</v>
      </c>
      <c r="D25" s="26">
        <f t="shared" si="0"/>
        <v>4155.76</v>
      </c>
      <c r="E25" s="31">
        <v>3179875.71</v>
      </c>
      <c r="F25" s="27">
        <f t="shared" si="1"/>
        <v>3179.8757099999998</v>
      </c>
      <c r="G25" s="28">
        <f t="shared" si="2"/>
        <v>76.517308747377115</v>
      </c>
    </row>
    <row r="26" spans="1:7" ht="90" x14ac:dyDescent="0.25">
      <c r="A26" s="17" t="s">
        <v>37</v>
      </c>
      <c r="B26" s="18" t="s">
        <v>38</v>
      </c>
      <c r="C26" s="31">
        <v>4155760</v>
      </c>
      <c r="D26" s="26">
        <f t="shared" si="0"/>
        <v>4155.76</v>
      </c>
      <c r="E26" s="31">
        <v>3179875.71</v>
      </c>
      <c r="F26" s="27">
        <f t="shared" si="1"/>
        <v>3179.8757099999998</v>
      </c>
      <c r="G26" s="28">
        <f t="shared" si="2"/>
        <v>76.517308747377115</v>
      </c>
    </row>
    <row r="27" spans="1:7" ht="56.25" x14ac:dyDescent="0.25">
      <c r="A27" s="17" t="s">
        <v>39</v>
      </c>
      <c r="B27" s="18" t="s">
        <v>40</v>
      </c>
      <c r="C27" s="31">
        <v>-452620</v>
      </c>
      <c r="D27" s="26">
        <f t="shared" si="0"/>
        <v>-452.62</v>
      </c>
      <c r="E27" s="31">
        <v>-408526.35</v>
      </c>
      <c r="F27" s="27">
        <f t="shared" si="1"/>
        <v>-408.52634999999998</v>
      </c>
      <c r="G27" s="28">
        <f t="shared" si="2"/>
        <v>90.258130440546154</v>
      </c>
    </row>
    <row r="28" spans="1:7" ht="90" x14ac:dyDescent="0.25">
      <c r="A28" s="17" t="s">
        <v>41</v>
      </c>
      <c r="B28" s="18" t="s">
        <v>42</v>
      </c>
      <c r="C28" s="31">
        <v>-452620</v>
      </c>
      <c r="D28" s="26">
        <f t="shared" si="0"/>
        <v>-452.62</v>
      </c>
      <c r="E28" s="31">
        <v>-408526.35</v>
      </c>
      <c r="F28" s="27">
        <f t="shared" si="1"/>
        <v>-408.52634999999998</v>
      </c>
      <c r="G28" s="28">
        <f t="shared" si="2"/>
        <v>90.258130440546154</v>
      </c>
    </row>
    <row r="29" spans="1:7" x14ac:dyDescent="0.25">
      <c r="A29" s="17" t="s">
        <v>43</v>
      </c>
      <c r="B29" s="18" t="s">
        <v>44</v>
      </c>
      <c r="C29" s="31">
        <v>40758200</v>
      </c>
      <c r="D29" s="26">
        <f t="shared" si="0"/>
        <v>40758.199999999997</v>
      </c>
      <c r="E29" s="31">
        <v>40450910</v>
      </c>
      <c r="F29" s="27">
        <f t="shared" si="1"/>
        <v>40450.910000000003</v>
      </c>
      <c r="G29" s="28">
        <f t="shared" si="2"/>
        <v>99.246065822337599</v>
      </c>
    </row>
    <row r="30" spans="1:7" ht="22.5" x14ac:dyDescent="0.25">
      <c r="A30" s="17" t="s">
        <v>45</v>
      </c>
      <c r="B30" s="18" t="s">
        <v>46</v>
      </c>
      <c r="C30" s="31">
        <v>35478600</v>
      </c>
      <c r="D30" s="26">
        <f t="shared" si="0"/>
        <v>35478.6</v>
      </c>
      <c r="E30" s="31">
        <v>35033363.07</v>
      </c>
      <c r="F30" s="27">
        <f t="shared" si="1"/>
        <v>35033.363069999999</v>
      </c>
      <c r="G30" s="28">
        <f t="shared" si="2"/>
        <v>98.745054962709915</v>
      </c>
    </row>
    <row r="31" spans="1:7" ht="22.5" x14ac:dyDescent="0.25">
      <c r="A31" s="17" t="s">
        <v>47</v>
      </c>
      <c r="B31" s="18" t="s">
        <v>48</v>
      </c>
      <c r="C31" s="31">
        <v>20907000</v>
      </c>
      <c r="D31" s="26">
        <f t="shared" si="0"/>
        <v>20907</v>
      </c>
      <c r="E31" s="31">
        <v>20441873.609999999</v>
      </c>
      <c r="F31" s="27">
        <f t="shared" si="1"/>
        <v>20441.873609999999</v>
      </c>
      <c r="G31" s="28">
        <f t="shared" si="2"/>
        <v>97.77526000860955</v>
      </c>
    </row>
    <row r="32" spans="1:7" ht="22.5" x14ac:dyDescent="0.25">
      <c r="A32" s="17" t="s">
        <v>47</v>
      </c>
      <c r="B32" s="18" t="s">
        <v>49</v>
      </c>
      <c r="C32" s="31">
        <v>20907000</v>
      </c>
      <c r="D32" s="26">
        <f t="shared" si="0"/>
        <v>20907</v>
      </c>
      <c r="E32" s="31">
        <v>20441873.609999999</v>
      </c>
      <c r="F32" s="27">
        <f t="shared" si="1"/>
        <v>20441.873609999999</v>
      </c>
      <c r="G32" s="28">
        <f t="shared" si="2"/>
        <v>97.77526000860955</v>
      </c>
    </row>
    <row r="33" spans="1:7" ht="33.75" x14ac:dyDescent="0.25">
      <c r="A33" s="17" t="s">
        <v>50</v>
      </c>
      <c r="B33" s="18" t="s">
        <v>51</v>
      </c>
      <c r="C33" s="31">
        <v>14571600</v>
      </c>
      <c r="D33" s="26">
        <f t="shared" si="0"/>
        <v>14571.6</v>
      </c>
      <c r="E33" s="31">
        <v>14591489.460000001</v>
      </c>
      <c r="F33" s="27">
        <f t="shared" si="1"/>
        <v>14591.489460000001</v>
      </c>
      <c r="G33" s="28">
        <f t="shared" si="2"/>
        <v>100.1364946882978</v>
      </c>
    </row>
    <row r="34" spans="1:7" ht="45" x14ac:dyDescent="0.25">
      <c r="A34" s="17" t="s">
        <v>52</v>
      </c>
      <c r="B34" s="18" t="s">
        <v>53</v>
      </c>
      <c r="C34" s="31">
        <v>14571600</v>
      </c>
      <c r="D34" s="26">
        <f t="shared" si="0"/>
        <v>14571.6</v>
      </c>
      <c r="E34" s="31">
        <v>14591489.460000001</v>
      </c>
      <c r="F34" s="27">
        <f t="shared" si="1"/>
        <v>14591.489460000001</v>
      </c>
      <c r="G34" s="28">
        <f t="shared" si="2"/>
        <v>100.1364946882978</v>
      </c>
    </row>
    <row r="35" spans="1:7" ht="22.5" x14ac:dyDescent="0.25">
      <c r="A35" s="17" t="s">
        <v>54</v>
      </c>
      <c r="B35" s="18" t="s">
        <v>55</v>
      </c>
      <c r="C35" s="31">
        <v>2351900</v>
      </c>
      <c r="D35" s="26">
        <f t="shared" si="0"/>
        <v>2351.9</v>
      </c>
      <c r="E35" s="31">
        <v>2403747.6800000002</v>
      </c>
      <c r="F35" s="27">
        <f t="shared" si="1"/>
        <v>2403.7476799999999</v>
      </c>
      <c r="G35" s="28">
        <f t="shared" si="2"/>
        <v>102.20450189208725</v>
      </c>
    </row>
    <row r="36" spans="1:7" ht="22.5" x14ac:dyDescent="0.25">
      <c r="A36" s="17" t="s">
        <v>54</v>
      </c>
      <c r="B36" s="18" t="s">
        <v>56</v>
      </c>
      <c r="C36" s="31">
        <v>2351900</v>
      </c>
      <c r="D36" s="26">
        <f t="shared" si="0"/>
        <v>2351.9</v>
      </c>
      <c r="E36" s="31">
        <v>2403747.6800000002</v>
      </c>
      <c r="F36" s="27">
        <f t="shared" si="1"/>
        <v>2403.7476799999999</v>
      </c>
      <c r="G36" s="28">
        <f t="shared" si="2"/>
        <v>102.20450189208725</v>
      </c>
    </row>
    <row r="37" spans="1:7" x14ac:dyDescent="0.25">
      <c r="A37" s="17" t="s">
        <v>57</v>
      </c>
      <c r="B37" s="18" t="s">
        <v>58</v>
      </c>
      <c r="C37" s="31">
        <v>157000</v>
      </c>
      <c r="D37" s="26">
        <f t="shared" si="0"/>
        <v>157</v>
      </c>
      <c r="E37" s="31">
        <v>-141939.32999999999</v>
      </c>
      <c r="F37" s="27">
        <f t="shared" si="1"/>
        <v>-141.93932999999998</v>
      </c>
      <c r="G37" s="28">
        <f t="shared" si="2"/>
        <v>-90.407216560509539</v>
      </c>
    </row>
    <row r="38" spans="1:7" x14ac:dyDescent="0.25">
      <c r="A38" s="17" t="s">
        <v>57</v>
      </c>
      <c r="B38" s="18" t="s">
        <v>59</v>
      </c>
      <c r="C38" s="31">
        <v>157000</v>
      </c>
      <c r="D38" s="26">
        <f t="shared" si="0"/>
        <v>157</v>
      </c>
      <c r="E38" s="31">
        <v>-141939.32999999999</v>
      </c>
      <c r="F38" s="27">
        <f t="shared" si="1"/>
        <v>-141.93932999999998</v>
      </c>
      <c r="G38" s="28">
        <f t="shared" si="2"/>
        <v>-90.407216560509539</v>
      </c>
    </row>
    <row r="39" spans="1:7" ht="22.5" x14ac:dyDescent="0.25">
      <c r="A39" s="17" t="s">
        <v>60</v>
      </c>
      <c r="B39" s="18" t="s">
        <v>61</v>
      </c>
      <c r="C39" s="31">
        <v>2770700</v>
      </c>
      <c r="D39" s="26">
        <f t="shared" si="0"/>
        <v>2770.7</v>
      </c>
      <c r="E39" s="31">
        <v>3155738.58</v>
      </c>
      <c r="F39" s="27">
        <f t="shared" si="1"/>
        <v>3155.7385800000002</v>
      </c>
      <c r="G39" s="28">
        <f t="shared" si="2"/>
        <v>113.89679792110299</v>
      </c>
    </row>
    <row r="40" spans="1:7" ht="33.75" x14ac:dyDescent="0.25">
      <c r="A40" s="17" t="s">
        <v>62</v>
      </c>
      <c r="B40" s="18" t="s">
        <v>63</v>
      </c>
      <c r="C40" s="31">
        <v>2770700</v>
      </c>
      <c r="D40" s="26">
        <f t="shared" si="0"/>
        <v>2770.7</v>
      </c>
      <c r="E40" s="31">
        <v>3155738.58</v>
      </c>
      <c r="F40" s="27">
        <f t="shared" si="1"/>
        <v>3155.7385800000002</v>
      </c>
      <c r="G40" s="28">
        <f t="shared" si="2"/>
        <v>113.89679792110299</v>
      </c>
    </row>
    <row r="41" spans="1:7" x14ac:dyDescent="0.25">
      <c r="A41" s="17" t="s">
        <v>64</v>
      </c>
      <c r="B41" s="18" t="s">
        <v>65</v>
      </c>
      <c r="C41" s="31">
        <v>4648000</v>
      </c>
      <c r="D41" s="26">
        <f t="shared" si="0"/>
        <v>4648</v>
      </c>
      <c r="E41" s="31">
        <v>3723270.13</v>
      </c>
      <c r="F41" s="27">
        <f t="shared" si="1"/>
        <v>3723.2701299999999</v>
      </c>
      <c r="G41" s="28">
        <f t="shared" si="2"/>
        <v>80.10477904475043</v>
      </c>
    </row>
    <row r="42" spans="1:7" x14ac:dyDescent="0.25">
      <c r="A42" s="17" t="s">
        <v>66</v>
      </c>
      <c r="B42" s="18" t="s">
        <v>67</v>
      </c>
      <c r="C42" s="31">
        <v>4648000</v>
      </c>
      <c r="D42" s="26">
        <f t="shared" si="0"/>
        <v>4648</v>
      </c>
      <c r="E42" s="31">
        <v>3723270.13</v>
      </c>
      <c r="F42" s="27">
        <f t="shared" si="1"/>
        <v>3723.2701299999999</v>
      </c>
      <c r="G42" s="28">
        <f t="shared" si="2"/>
        <v>80.10477904475043</v>
      </c>
    </row>
    <row r="43" spans="1:7" ht="22.5" x14ac:dyDescent="0.25">
      <c r="A43" s="17" t="s">
        <v>68</v>
      </c>
      <c r="B43" s="18" t="s">
        <v>69</v>
      </c>
      <c r="C43" s="31">
        <v>4648000</v>
      </c>
      <c r="D43" s="26">
        <f t="shared" si="0"/>
        <v>4648</v>
      </c>
      <c r="E43" s="31">
        <v>3723270.13</v>
      </c>
      <c r="F43" s="27">
        <f t="shared" si="1"/>
        <v>3723.2701299999999</v>
      </c>
      <c r="G43" s="28">
        <f t="shared" si="2"/>
        <v>80.10477904475043</v>
      </c>
    </row>
    <row r="44" spans="1:7" x14ac:dyDescent="0.25">
      <c r="A44" s="17" t="s">
        <v>70</v>
      </c>
      <c r="B44" s="18" t="s">
        <v>71</v>
      </c>
      <c r="C44" s="31">
        <v>2248000</v>
      </c>
      <c r="D44" s="26">
        <f t="shared" si="0"/>
        <v>2248</v>
      </c>
      <c r="E44" s="31">
        <v>1552772.94</v>
      </c>
      <c r="F44" s="27">
        <f t="shared" si="1"/>
        <v>1552.7729399999998</v>
      </c>
      <c r="G44" s="28">
        <f t="shared" si="2"/>
        <v>69.073529359430594</v>
      </c>
    </row>
    <row r="45" spans="1:7" ht="22.5" x14ac:dyDescent="0.25">
      <c r="A45" s="17" t="s">
        <v>72</v>
      </c>
      <c r="B45" s="18" t="s">
        <v>73</v>
      </c>
      <c r="C45" s="31">
        <v>2248000</v>
      </c>
      <c r="D45" s="26">
        <f t="shared" si="0"/>
        <v>2248</v>
      </c>
      <c r="E45" s="31">
        <v>1552772.94</v>
      </c>
      <c r="F45" s="27">
        <f t="shared" si="1"/>
        <v>1552.7729399999998</v>
      </c>
      <c r="G45" s="28">
        <f t="shared" si="2"/>
        <v>69.073529359430594</v>
      </c>
    </row>
    <row r="46" spans="1:7" ht="33.75" x14ac:dyDescent="0.25">
      <c r="A46" s="17" t="s">
        <v>74</v>
      </c>
      <c r="B46" s="18" t="s">
        <v>75</v>
      </c>
      <c r="C46" s="31">
        <v>2248000</v>
      </c>
      <c r="D46" s="26">
        <f t="shared" si="0"/>
        <v>2248</v>
      </c>
      <c r="E46" s="31">
        <v>1552772.94</v>
      </c>
      <c r="F46" s="27">
        <f t="shared" si="1"/>
        <v>1552.7729399999998</v>
      </c>
      <c r="G46" s="28">
        <f t="shared" si="2"/>
        <v>69.073529359430594</v>
      </c>
    </row>
    <row r="47" spans="1:7" ht="33.75" x14ac:dyDescent="0.25">
      <c r="A47" s="17" t="s">
        <v>76</v>
      </c>
      <c r="B47" s="18" t="s">
        <v>77</v>
      </c>
      <c r="C47" s="31">
        <v>6232140</v>
      </c>
      <c r="D47" s="26">
        <f t="shared" si="0"/>
        <v>6232.14</v>
      </c>
      <c r="E47" s="31">
        <v>3726802.4</v>
      </c>
      <c r="F47" s="27">
        <f t="shared" si="1"/>
        <v>3726.8024</v>
      </c>
      <c r="G47" s="28">
        <f t="shared" si="2"/>
        <v>59.799722085832471</v>
      </c>
    </row>
    <row r="48" spans="1:7" ht="56.25" x14ac:dyDescent="0.25">
      <c r="A48" s="17" t="s">
        <v>78</v>
      </c>
      <c r="B48" s="18" t="s">
        <v>79</v>
      </c>
      <c r="C48" s="31">
        <v>80000</v>
      </c>
      <c r="D48" s="26">
        <f t="shared" si="0"/>
        <v>80</v>
      </c>
      <c r="E48" s="31">
        <v>30000</v>
      </c>
      <c r="F48" s="27">
        <f t="shared" si="1"/>
        <v>30</v>
      </c>
      <c r="G48" s="28">
        <f t="shared" si="2"/>
        <v>37.5</v>
      </c>
    </row>
    <row r="49" spans="1:7" ht="45" x14ac:dyDescent="0.25">
      <c r="A49" s="17" t="s">
        <v>80</v>
      </c>
      <c r="B49" s="18" t="s">
        <v>81</v>
      </c>
      <c r="C49" s="31">
        <v>80000</v>
      </c>
      <c r="D49" s="26">
        <f t="shared" si="0"/>
        <v>80</v>
      </c>
      <c r="E49" s="31">
        <v>30000</v>
      </c>
      <c r="F49" s="27">
        <f t="shared" si="1"/>
        <v>30</v>
      </c>
      <c r="G49" s="28">
        <f t="shared" si="2"/>
        <v>37.5</v>
      </c>
    </row>
    <row r="50" spans="1:7" ht="67.5" x14ac:dyDescent="0.25">
      <c r="A50" s="17" t="s">
        <v>82</v>
      </c>
      <c r="B50" s="18" t="s">
        <v>83</v>
      </c>
      <c r="C50" s="31">
        <v>5982140</v>
      </c>
      <c r="D50" s="26">
        <f t="shared" si="0"/>
        <v>5982.14</v>
      </c>
      <c r="E50" s="31">
        <v>3458441.29</v>
      </c>
      <c r="F50" s="27">
        <f t="shared" si="1"/>
        <v>3458.4412900000002</v>
      </c>
      <c r="G50" s="28">
        <f t="shared" si="2"/>
        <v>57.812777534460913</v>
      </c>
    </row>
    <row r="51" spans="1:7" ht="56.25" x14ac:dyDescent="0.25">
      <c r="A51" s="17" t="s">
        <v>84</v>
      </c>
      <c r="B51" s="18" t="s">
        <v>85</v>
      </c>
      <c r="C51" s="31">
        <v>5087200</v>
      </c>
      <c r="D51" s="26">
        <f t="shared" si="0"/>
        <v>5087.2</v>
      </c>
      <c r="E51" s="31">
        <v>2856263.27</v>
      </c>
      <c r="F51" s="27">
        <f t="shared" si="1"/>
        <v>2856.2632699999999</v>
      </c>
      <c r="G51" s="28">
        <f t="shared" si="2"/>
        <v>56.146077803113705</v>
      </c>
    </row>
    <row r="52" spans="1:7" ht="67.5" x14ac:dyDescent="0.25">
      <c r="A52" s="17" t="s">
        <v>86</v>
      </c>
      <c r="B52" s="18" t="s">
        <v>87</v>
      </c>
      <c r="C52" s="31">
        <v>2737200</v>
      </c>
      <c r="D52" s="26">
        <f t="shared" si="0"/>
        <v>2737.2</v>
      </c>
      <c r="E52" s="31">
        <v>2259537.86</v>
      </c>
      <c r="F52" s="27">
        <f t="shared" si="1"/>
        <v>2259.5378599999999</v>
      </c>
      <c r="G52" s="28">
        <f t="shared" si="2"/>
        <v>82.549242291392659</v>
      </c>
    </row>
    <row r="53" spans="1:7" ht="67.5" x14ac:dyDescent="0.25">
      <c r="A53" s="17" t="s">
        <v>88</v>
      </c>
      <c r="B53" s="18" t="s">
        <v>89</v>
      </c>
      <c r="C53" s="31">
        <v>2350000</v>
      </c>
      <c r="D53" s="26">
        <f t="shared" si="0"/>
        <v>2350</v>
      </c>
      <c r="E53" s="31">
        <v>596725.41</v>
      </c>
      <c r="F53" s="27">
        <f t="shared" si="1"/>
        <v>596.72541000000001</v>
      </c>
      <c r="G53" s="28">
        <f t="shared" si="2"/>
        <v>25.392570638297872</v>
      </c>
    </row>
    <row r="54" spans="1:7" ht="56.25" x14ac:dyDescent="0.25">
      <c r="A54" s="17" t="s">
        <v>90</v>
      </c>
      <c r="B54" s="18" t="s">
        <v>91</v>
      </c>
      <c r="C54" s="31" t="s">
        <v>7</v>
      </c>
      <c r="D54" s="26">
        <v>0</v>
      </c>
      <c r="E54" s="31">
        <v>18330.71</v>
      </c>
      <c r="F54" s="27">
        <f t="shared" si="1"/>
        <v>18.33071</v>
      </c>
      <c r="G54" s="28"/>
    </row>
    <row r="55" spans="1:7" ht="56.25" x14ac:dyDescent="0.25">
      <c r="A55" s="17" t="s">
        <v>92</v>
      </c>
      <c r="B55" s="18" t="s">
        <v>93</v>
      </c>
      <c r="C55" s="31" t="s">
        <v>7</v>
      </c>
      <c r="D55" s="26">
        <v>0</v>
      </c>
      <c r="E55" s="31">
        <v>18330.71</v>
      </c>
      <c r="F55" s="27">
        <f t="shared" si="1"/>
        <v>18.33071</v>
      </c>
      <c r="G55" s="28"/>
    </row>
    <row r="56" spans="1:7" ht="67.5" x14ac:dyDescent="0.25">
      <c r="A56" s="17" t="s">
        <v>94</v>
      </c>
      <c r="B56" s="18" t="s">
        <v>95</v>
      </c>
      <c r="C56" s="31">
        <v>301520</v>
      </c>
      <c r="D56" s="26">
        <f t="shared" si="0"/>
        <v>301.52</v>
      </c>
      <c r="E56" s="31">
        <v>243776.26</v>
      </c>
      <c r="F56" s="27">
        <f t="shared" si="1"/>
        <v>243.77626000000001</v>
      </c>
      <c r="G56" s="28">
        <f t="shared" si="2"/>
        <v>80.84911780313081</v>
      </c>
    </row>
    <row r="57" spans="1:7" ht="56.25" x14ac:dyDescent="0.25">
      <c r="A57" s="17" t="s">
        <v>96</v>
      </c>
      <c r="B57" s="18" t="s">
        <v>97</v>
      </c>
      <c r="C57" s="31">
        <v>301520</v>
      </c>
      <c r="D57" s="26">
        <f t="shared" si="0"/>
        <v>301.52</v>
      </c>
      <c r="E57" s="31">
        <v>243776.26</v>
      </c>
      <c r="F57" s="27">
        <f t="shared" si="1"/>
        <v>243.77626000000001</v>
      </c>
      <c r="G57" s="28">
        <f t="shared" si="2"/>
        <v>80.84911780313081</v>
      </c>
    </row>
    <row r="58" spans="1:7" ht="33.75" x14ac:dyDescent="0.25">
      <c r="A58" s="17" t="s">
        <v>98</v>
      </c>
      <c r="B58" s="18" t="s">
        <v>99</v>
      </c>
      <c r="C58" s="31">
        <v>593420</v>
      </c>
      <c r="D58" s="26">
        <f t="shared" si="0"/>
        <v>593.41999999999996</v>
      </c>
      <c r="E58" s="31">
        <v>340071.05</v>
      </c>
      <c r="F58" s="27">
        <f t="shared" si="1"/>
        <v>340.07105000000001</v>
      </c>
      <c r="G58" s="28">
        <f t="shared" si="2"/>
        <v>57.306974823902138</v>
      </c>
    </row>
    <row r="59" spans="1:7" ht="33.75" x14ac:dyDescent="0.25">
      <c r="A59" s="17" t="s">
        <v>100</v>
      </c>
      <c r="B59" s="18" t="s">
        <v>101</v>
      </c>
      <c r="C59" s="31">
        <v>593420</v>
      </c>
      <c r="D59" s="26">
        <f t="shared" si="0"/>
        <v>593.41999999999996</v>
      </c>
      <c r="E59" s="31">
        <v>340071.05</v>
      </c>
      <c r="F59" s="27">
        <f t="shared" si="1"/>
        <v>340.07105000000001</v>
      </c>
      <c r="G59" s="28">
        <f t="shared" si="2"/>
        <v>57.306974823902138</v>
      </c>
    </row>
    <row r="60" spans="1:7" ht="67.5" x14ac:dyDescent="0.25">
      <c r="A60" s="17" t="s">
        <v>102</v>
      </c>
      <c r="B60" s="18" t="s">
        <v>103</v>
      </c>
      <c r="C60" s="31">
        <v>170000</v>
      </c>
      <c r="D60" s="26">
        <f t="shared" si="0"/>
        <v>170</v>
      </c>
      <c r="E60" s="31">
        <v>238361.11</v>
      </c>
      <c r="F60" s="27">
        <f t="shared" si="1"/>
        <v>238.36111</v>
      </c>
      <c r="G60" s="28">
        <f t="shared" si="2"/>
        <v>140.21241764705883</v>
      </c>
    </row>
    <row r="61" spans="1:7" ht="67.5" x14ac:dyDescent="0.25">
      <c r="A61" s="17" t="s">
        <v>104</v>
      </c>
      <c r="B61" s="18" t="s">
        <v>105</v>
      </c>
      <c r="C61" s="31">
        <v>170000</v>
      </c>
      <c r="D61" s="26">
        <f t="shared" si="0"/>
        <v>170</v>
      </c>
      <c r="E61" s="31">
        <v>238361.11</v>
      </c>
      <c r="F61" s="27">
        <f t="shared" si="1"/>
        <v>238.36111</v>
      </c>
      <c r="G61" s="28">
        <f t="shared" si="2"/>
        <v>140.21241764705883</v>
      </c>
    </row>
    <row r="62" spans="1:7" ht="67.5" x14ac:dyDescent="0.25">
      <c r="A62" s="17" t="s">
        <v>106</v>
      </c>
      <c r="B62" s="18" t="s">
        <v>107</v>
      </c>
      <c r="C62" s="31">
        <v>170000</v>
      </c>
      <c r="D62" s="26">
        <f t="shared" si="0"/>
        <v>170</v>
      </c>
      <c r="E62" s="31">
        <v>238361.11</v>
      </c>
      <c r="F62" s="27">
        <f t="shared" si="1"/>
        <v>238.36111</v>
      </c>
      <c r="G62" s="28">
        <f t="shared" si="2"/>
        <v>140.21241764705883</v>
      </c>
    </row>
    <row r="63" spans="1:7" x14ac:dyDescent="0.25">
      <c r="A63" s="17" t="s">
        <v>108</v>
      </c>
      <c r="B63" s="18" t="s">
        <v>109</v>
      </c>
      <c r="C63" s="31">
        <v>214075.66</v>
      </c>
      <c r="D63" s="26">
        <f t="shared" si="0"/>
        <v>214.07566</v>
      </c>
      <c r="E63" s="31">
        <v>217380.29</v>
      </c>
      <c r="F63" s="27">
        <f t="shared" si="1"/>
        <v>217.38029</v>
      </c>
      <c r="G63" s="28">
        <f t="shared" si="2"/>
        <v>101.54367385811167</v>
      </c>
    </row>
    <row r="64" spans="1:7" x14ac:dyDescent="0.25">
      <c r="A64" s="17" t="s">
        <v>110</v>
      </c>
      <c r="B64" s="18" t="s">
        <v>111</v>
      </c>
      <c r="C64" s="31">
        <v>214075.66</v>
      </c>
      <c r="D64" s="26">
        <f t="shared" si="0"/>
        <v>214.07566</v>
      </c>
      <c r="E64" s="31">
        <v>217380.29</v>
      </c>
      <c r="F64" s="27">
        <f t="shared" si="1"/>
        <v>217.38029</v>
      </c>
      <c r="G64" s="28">
        <f t="shared" si="2"/>
        <v>101.54367385811167</v>
      </c>
    </row>
    <row r="65" spans="1:7" ht="22.5" x14ac:dyDescent="0.25">
      <c r="A65" s="17" t="s">
        <v>112</v>
      </c>
      <c r="B65" s="18" t="s">
        <v>113</v>
      </c>
      <c r="C65" s="31">
        <v>115183.63</v>
      </c>
      <c r="D65" s="26">
        <f t="shared" si="0"/>
        <v>115.18363000000001</v>
      </c>
      <c r="E65" s="31">
        <v>116396.48</v>
      </c>
      <c r="F65" s="27">
        <f t="shared" si="1"/>
        <v>116.39648</v>
      </c>
      <c r="G65" s="28">
        <f t="shared" si="2"/>
        <v>101.05297080843864</v>
      </c>
    </row>
    <row r="66" spans="1:7" x14ac:dyDescent="0.25">
      <c r="A66" s="17" t="s">
        <v>114</v>
      </c>
      <c r="B66" s="18" t="s">
        <v>115</v>
      </c>
      <c r="C66" s="31">
        <v>76666.34</v>
      </c>
      <c r="D66" s="26">
        <f t="shared" si="0"/>
        <v>76.666339999999991</v>
      </c>
      <c r="E66" s="31">
        <v>76666.34</v>
      </c>
      <c r="F66" s="27">
        <f t="shared" si="1"/>
        <v>76.666339999999991</v>
      </c>
      <c r="G66" s="28">
        <f t="shared" si="2"/>
        <v>100</v>
      </c>
    </row>
    <row r="67" spans="1:7" x14ac:dyDescent="0.25">
      <c r="A67" s="17" t="s">
        <v>116</v>
      </c>
      <c r="B67" s="18" t="s">
        <v>117</v>
      </c>
      <c r="C67" s="31">
        <v>22225.69</v>
      </c>
      <c r="D67" s="26">
        <f t="shared" si="0"/>
        <v>22.22569</v>
      </c>
      <c r="E67" s="31">
        <v>24317.47</v>
      </c>
      <c r="F67" s="27">
        <f t="shared" si="1"/>
        <v>24.31747</v>
      </c>
      <c r="G67" s="28">
        <f t="shared" si="2"/>
        <v>109.41154132897562</v>
      </c>
    </row>
    <row r="68" spans="1:7" x14ac:dyDescent="0.25">
      <c r="A68" s="17" t="s">
        <v>118</v>
      </c>
      <c r="B68" s="18" t="s">
        <v>119</v>
      </c>
      <c r="C68" s="31">
        <v>22225.69</v>
      </c>
      <c r="D68" s="26">
        <f t="shared" si="0"/>
        <v>22.22569</v>
      </c>
      <c r="E68" s="31">
        <v>24317.47</v>
      </c>
      <c r="F68" s="27">
        <f t="shared" si="1"/>
        <v>24.31747</v>
      </c>
      <c r="G68" s="28">
        <f t="shared" si="2"/>
        <v>109.41154132897562</v>
      </c>
    </row>
    <row r="69" spans="1:7" ht="22.5" x14ac:dyDescent="0.25">
      <c r="A69" s="17" t="s">
        <v>120</v>
      </c>
      <c r="B69" s="18" t="s">
        <v>121</v>
      </c>
      <c r="C69" s="31">
        <v>23665447.829999998</v>
      </c>
      <c r="D69" s="26">
        <f t="shared" si="0"/>
        <v>23665.447829999997</v>
      </c>
      <c r="E69" s="31">
        <v>12001880.24</v>
      </c>
      <c r="F69" s="27">
        <f t="shared" si="1"/>
        <v>12001.88024</v>
      </c>
      <c r="G69" s="28">
        <f t="shared" si="2"/>
        <v>50.714781846577054</v>
      </c>
    </row>
    <row r="70" spans="1:7" x14ac:dyDescent="0.25">
      <c r="A70" s="17" t="s">
        <v>122</v>
      </c>
      <c r="B70" s="18" t="s">
        <v>123</v>
      </c>
      <c r="C70" s="31">
        <v>22241700</v>
      </c>
      <c r="D70" s="26">
        <f t="shared" si="0"/>
        <v>22241.7</v>
      </c>
      <c r="E70" s="31">
        <v>10578132.41</v>
      </c>
      <c r="F70" s="27">
        <f t="shared" si="1"/>
        <v>10578.13241</v>
      </c>
      <c r="G70" s="28">
        <f t="shared" si="2"/>
        <v>47.559909584249404</v>
      </c>
    </row>
    <row r="71" spans="1:7" x14ac:dyDescent="0.25">
      <c r="A71" s="17" t="s">
        <v>124</v>
      </c>
      <c r="B71" s="18" t="s">
        <v>125</v>
      </c>
      <c r="C71" s="31">
        <v>22241700</v>
      </c>
      <c r="D71" s="26">
        <f t="shared" si="0"/>
        <v>22241.7</v>
      </c>
      <c r="E71" s="31">
        <v>10578132.41</v>
      </c>
      <c r="F71" s="27">
        <f t="shared" si="1"/>
        <v>10578.13241</v>
      </c>
      <c r="G71" s="28">
        <f t="shared" si="2"/>
        <v>47.559909584249404</v>
      </c>
    </row>
    <row r="72" spans="1:7" ht="22.5" x14ac:dyDescent="0.25">
      <c r="A72" s="17" t="s">
        <v>126</v>
      </c>
      <c r="B72" s="18" t="s">
        <v>127</v>
      </c>
      <c r="C72" s="31">
        <v>22241700</v>
      </c>
      <c r="D72" s="26">
        <f t="shared" si="0"/>
        <v>22241.7</v>
      </c>
      <c r="E72" s="31">
        <v>10578132.41</v>
      </c>
      <c r="F72" s="27">
        <f t="shared" si="1"/>
        <v>10578.13241</v>
      </c>
      <c r="G72" s="28">
        <f t="shared" si="2"/>
        <v>47.559909584249404</v>
      </c>
    </row>
    <row r="73" spans="1:7" x14ac:dyDescent="0.25">
      <c r="A73" s="17" t="s">
        <v>128</v>
      </c>
      <c r="B73" s="18" t="s">
        <v>129</v>
      </c>
      <c r="C73" s="31">
        <v>1423747.83</v>
      </c>
      <c r="D73" s="26">
        <f t="shared" si="0"/>
        <v>1423.74783</v>
      </c>
      <c r="E73" s="31">
        <v>1423747.83</v>
      </c>
      <c r="F73" s="27">
        <f t="shared" si="1"/>
        <v>1423.74783</v>
      </c>
      <c r="G73" s="28">
        <f t="shared" si="2"/>
        <v>100</v>
      </c>
    </row>
    <row r="74" spans="1:7" x14ac:dyDescent="0.25">
      <c r="A74" s="17" t="s">
        <v>130</v>
      </c>
      <c r="B74" s="18" t="s">
        <v>131</v>
      </c>
      <c r="C74" s="31">
        <v>1423747.83</v>
      </c>
      <c r="D74" s="26">
        <f t="shared" si="0"/>
        <v>1423.74783</v>
      </c>
      <c r="E74" s="31">
        <v>1423747.83</v>
      </c>
      <c r="F74" s="27">
        <f t="shared" si="1"/>
        <v>1423.74783</v>
      </c>
      <c r="G74" s="28">
        <f t="shared" si="2"/>
        <v>100</v>
      </c>
    </row>
    <row r="75" spans="1:7" ht="22.5" x14ac:dyDescent="0.25">
      <c r="A75" s="17" t="s">
        <v>132</v>
      </c>
      <c r="B75" s="18" t="s">
        <v>133</v>
      </c>
      <c r="C75" s="31">
        <v>1423747.83</v>
      </c>
      <c r="D75" s="26">
        <f t="shared" ref="D75:D138" si="3">C75/1000</f>
        <v>1423.74783</v>
      </c>
      <c r="E75" s="31">
        <v>1423747.83</v>
      </c>
      <c r="F75" s="27">
        <f t="shared" ref="F75:F138" si="4">E75/1000</f>
        <v>1423.74783</v>
      </c>
      <c r="G75" s="28">
        <f t="shared" ref="G75:G138" si="5">F75/D75*100</f>
        <v>100</v>
      </c>
    </row>
    <row r="76" spans="1:7" ht="22.5" x14ac:dyDescent="0.25">
      <c r="A76" s="17" t="s">
        <v>134</v>
      </c>
      <c r="B76" s="18" t="s">
        <v>135</v>
      </c>
      <c r="C76" s="31">
        <v>433787.89</v>
      </c>
      <c r="D76" s="26">
        <f t="shared" si="3"/>
        <v>433.78789</v>
      </c>
      <c r="E76" s="31">
        <v>538746.57999999996</v>
      </c>
      <c r="F76" s="27">
        <f t="shared" si="4"/>
        <v>538.74657999999999</v>
      </c>
      <c r="G76" s="28">
        <f t="shared" si="5"/>
        <v>124.19585526004427</v>
      </c>
    </row>
    <row r="77" spans="1:7" ht="67.5" x14ac:dyDescent="0.25">
      <c r="A77" s="17" t="s">
        <v>136</v>
      </c>
      <c r="B77" s="18" t="s">
        <v>137</v>
      </c>
      <c r="C77" s="31">
        <v>152324</v>
      </c>
      <c r="D77" s="26">
        <f t="shared" si="3"/>
        <v>152.32400000000001</v>
      </c>
      <c r="E77" s="31">
        <v>152324</v>
      </c>
      <c r="F77" s="27">
        <f t="shared" si="4"/>
        <v>152.32400000000001</v>
      </c>
      <c r="G77" s="28">
        <f t="shared" si="5"/>
        <v>100</v>
      </c>
    </row>
    <row r="78" spans="1:7" ht="78.75" x14ac:dyDescent="0.25">
      <c r="A78" s="17" t="s">
        <v>138</v>
      </c>
      <c r="B78" s="18" t="s">
        <v>139</v>
      </c>
      <c r="C78" s="31">
        <v>152324</v>
      </c>
      <c r="D78" s="26">
        <f t="shared" si="3"/>
        <v>152.32400000000001</v>
      </c>
      <c r="E78" s="31">
        <v>152324</v>
      </c>
      <c r="F78" s="27">
        <f t="shared" si="4"/>
        <v>152.32400000000001</v>
      </c>
      <c r="G78" s="28">
        <f t="shared" si="5"/>
        <v>100</v>
      </c>
    </row>
    <row r="79" spans="1:7" ht="67.5" x14ac:dyDescent="0.25">
      <c r="A79" s="17" t="s">
        <v>140</v>
      </c>
      <c r="B79" s="18" t="s">
        <v>141</v>
      </c>
      <c r="C79" s="31">
        <v>152324</v>
      </c>
      <c r="D79" s="26">
        <f t="shared" si="3"/>
        <v>152.32400000000001</v>
      </c>
      <c r="E79" s="31">
        <v>152324</v>
      </c>
      <c r="F79" s="27">
        <f t="shared" si="4"/>
        <v>152.32400000000001</v>
      </c>
      <c r="G79" s="28">
        <f t="shared" si="5"/>
        <v>100</v>
      </c>
    </row>
    <row r="80" spans="1:7" ht="22.5" x14ac:dyDescent="0.25">
      <c r="A80" s="17" t="s">
        <v>142</v>
      </c>
      <c r="B80" s="18" t="s">
        <v>143</v>
      </c>
      <c r="C80" s="31">
        <v>281463.89</v>
      </c>
      <c r="D80" s="26">
        <f t="shared" si="3"/>
        <v>281.46388999999999</v>
      </c>
      <c r="E80" s="31">
        <v>386422.58</v>
      </c>
      <c r="F80" s="27">
        <f t="shared" si="4"/>
        <v>386.42258000000004</v>
      </c>
      <c r="G80" s="28">
        <f t="shared" si="5"/>
        <v>137.29028615358087</v>
      </c>
    </row>
    <row r="81" spans="1:7" ht="22.5" x14ac:dyDescent="0.25">
      <c r="A81" s="17" t="s">
        <v>144</v>
      </c>
      <c r="B81" s="18" t="s">
        <v>145</v>
      </c>
      <c r="C81" s="31">
        <v>259484.33</v>
      </c>
      <c r="D81" s="26">
        <f t="shared" si="3"/>
        <v>259.48433</v>
      </c>
      <c r="E81" s="31">
        <v>364443.02</v>
      </c>
      <c r="F81" s="27">
        <f t="shared" si="4"/>
        <v>364.44302000000005</v>
      </c>
      <c r="G81" s="28">
        <f t="shared" si="5"/>
        <v>140.44895119485636</v>
      </c>
    </row>
    <row r="82" spans="1:7" ht="45" x14ac:dyDescent="0.25">
      <c r="A82" s="17" t="s">
        <v>146</v>
      </c>
      <c r="B82" s="18" t="s">
        <v>147</v>
      </c>
      <c r="C82" s="31">
        <v>195061.88</v>
      </c>
      <c r="D82" s="26">
        <f t="shared" si="3"/>
        <v>195.06188</v>
      </c>
      <c r="E82" s="31">
        <v>197868.17</v>
      </c>
      <c r="F82" s="27">
        <f t="shared" si="4"/>
        <v>197.86817000000002</v>
      </c>
      <c r="G82" s="28">
        <f t="shared" si="5"/>
        <v>101.43866654007437</v>
      </c>
    </row>
    <row r="83" spans="1:7" ht="33.75" x14ac:dyDescent="0.25">
      <c r="A83" s="17" t="s">
        <v>148</v>
      </c>
      <c r="B83" s="18" t="s">
        <v>149</v>
      </c>
      <c r="C83" s="31">
        <v>64422.45</v>
      </c>
      <c r="D83" s="26">
        <f t="shared" si="3"/>
        <v>64.422449999999998</v>
      </c>
      <c r="E83" s="31">
        <v>166574.85</v>
      </c>
      <c r="F83" s="27">
        <f t="shared" si="4"/>
        <v>166.57485</v>
      </c>
      <c r="G83" s="28">
        <f t="shared" si="5"/>
        <v>258.56646246766462</v>
      </c>
    </row>
    <row r="84" spans="1:7" ht="33.75" x14ac:dyDescent="0.25">
      <c r="A84" s="17" t="s">
        <v>150</v>
      </c>
      <c r="B84" s="18" t="s">
        <v>151</v>
      </c>
      <c r="C84" s="31">
        <v>21979.56</v>
      </c>
      <c r="D84" s="26">
        <f t="shared" si="3"/>
        <v>21.979560000000003</v>
      </c>
      <c r="E84" s="31">
        <v>21979.56</v>
      </c>
      <c r="F84" s="27">
        <f t="shared" si="4"/>
        <v>21.979560000000003</v>
      </c>
      <c r="G84" s="28">
        <f t="shared" si="5"/>
        <v>100</v>
      </c>
    </row>
    <row r="85" spans="1:7" ht="45" x14ac:dyDescent="0.25">
      <c r="A85" s="17" t="s">
        <v>152</v>
      </c>
      <c r="B85" s="18" t="s">
        <v>153</v>
      </c>
      <c r="C85" s="31">
        <v>21979.56</v>
      </c>
      <c r="D85" s="26">
        <f t="shared" si="3"/>
        <v>21.979560000000003</v>
      </c>
      <c r="E85" s="31">
        <v>21979.56</v>
      </c>
      <c r="F85" s="27">
        <f t="shared" si="4"/>
        <v>21.979560000000003</v>
      </c>
      <c r="G85" s="28">
        <f t="shared" si="5"/>
        <v>100</v>
      </c>
    </row>
    <row r="86" spans="1:7" x14ac:dyDescent="0.25">
      <c r="A86" s="17" t="s">
        <v>154</v>
      </c>
      <c r="B86" s="18" t="s">
        <v>155</v>
      </c>
      <c r="C86" s="31">
        <v>1667271.17</v>
      </c>
      <c r="D86" s="26">
        <f t="shared" si="3"/>
        <v>1667.27117</v>
      </c>
      <c r="E86" s="31">
        <v>3162188.92</v>
      </c>
      <c r="F86" s="27">
        <f t="shared" si="4"/>
        <v>3162.1889200000001</v>
      </c>
      <c r="G86" s="28">
        <f t="shared" si="5"/>
        <v>189.66254421588781</v>
      </c>
    </row>
    <row r="87" spans="1:7" ht="33.75" x14ac:dyDescent="0.25">
      <c r="A87" s="17" t="s">
        <v>156</v>
      </c>
      <c r="B87" s="18" t="s">
        <v>157</v>
      </c>
      <c r="C87" s="31">
        <v>331862.88</v>
      </c>
      <c r="D87" s="26">
        <f t="shared" si="3"/>
        <v>331.86288000000002</v>
      </c>
      <c r="E87" s="31">
        <v>320943.90999999997</v>
      </c>
      <c r="F87" s="27">
        <f t="shared" si="4"/>
        <v>320.94390999999996</v>
      </c>
      <c r="G87" s="28">
        <f t="shared" si="5"/>
        <v>96.709794720036157</v>
      </c>
    </row>
    <row r="88" spans="1:7" ht="45" x14ac:dyDescent="0.25">
      <c r="A88" s="17" t="s">
        <v>158</v>
      </c>
      <c r="B88" s="18" t="s">
        <v>159</v>
      </c>
      <c r="C88" s="31">
        <v>12900</v>
      </c>
      <c r="D88" s="26">
        <f t="shared" si="3"/>
        <v>12.9</v>
      </c>
      <c r="E88" s="31">
        <v>14469.35</v>
      </c>
      <c r="F88" s="27">
        <f t="shared" si="4"/>
        <v>14.46935</v>
      </c>
      <c r="G88" s="28">
        <f t="shared" si="5"/>
        <v>112.16550387596899</v>
      </c>
    </row>
    <row r="89" spans="1:7" ht="67.5" x14ac:dyDescent="0.25">
      <c r="A89" s="17" t="s">
        <v>160</v>
      </c>
      <c r="B89" s="18" t="s">
        <v>161</v>
      </c>
      <c r="C89" s="31">
        <v>12900</v>
      </c>
      <c r="D89" s="26">
        <f t="shared" si="3"/>
        <v>12.9</v>
      </c>
      <c r="E89" s="31">
        <v>14469.35</v>
      </c>
      <c r="F89" s="27">
        <f t="shared" si="4"/>
        <v>14.46935</v>
      </c>
      <c r="G89" s="28">
        <f t="shared" si="5"/>
        <v>112.16550387596899</v>
      </c>
    </row>
    <row r="90" spans="1:7" ht="56.25" x14ac:dyDescent="0.25">
      <c r="A90" s="17" t="s">
        <v>162</v>
      </c>
      <c r="B90" s="18" t="s">
        <v>163</v>
      </c>
      <c r="C90" s="31">
        <v>73902</v>
      </c>
      <c r="D90" s="26">
        <f t="shared" si="3"/>
        <v>73.902000000000001</v>
      </c>
      <c r="E90" s="31">
        <v>65102</v>
      </c>
      <c r="F90" s="27">
        <f t="shared" si="4"/>
        <v>65.102000000000004</v>
      </c>
      <c r="G90" s="28">
        <f t="shared" si="5"/>
        <v>88.092338502340937</v>
      </c>
    </row>
    <row r="91" spans="1:7" ht="78.75" x14ac:dyDescent="0.25">
      <c r="A91" s="17" t="s">
        <v>164</v>
      </c>
      <c r="B91" s="18" t="s">
        <v>165</v>
      </c>
      <c r="C91" s="31">
        <v>73902</v>
      </c>
      <c r="D91" s="26">
        <f t="shared" si="3"/>
        <v>73.902000000000001</v>
      </c>
      <c r="E91" s="31">
        <v>65102</v>
      </c>
      <c r="F91" s="27">
        <f t="shared" si="4"/>
        <v>65.102000000000004</v>
      </c>
      <c r="G91" s="28">
        <f t="shared" si="5"/>
        <v>88.092338502340937</v>
      </c>
    </row>
    <row r="92" spans="1:7" ht="45" x14ac:dyDescent="0.25">
      <c r="A92" s="17" t="s">
        <v>166</v>
      </c>
      <c r="B92" s="18" t="s">
        <v>167</v>
      </c>
      <c r="C92" s="31">
        <v>28104.15</v>
      </c>
      <c r="D92" s="26">
        <f t="shared" si="3"/>
        <v>28.104150000000001</v>
      </c>
      <c r="E92" s="31">
        <v>26879.82</v>
      </c>
      <c r="F92" s="27">
        <f t="shared" si="4"/>
        <v>26.879819999999999</v>
      </c>
      <c r="G92" s="28">
        <f t="shared" si="5"/>
        <v>95.643597119998276</v>
      </c>
    </row>
    <row r="93" spans="1:7" ht="67.5" x14ac:dyDescent="0.25">
      <c r="A93" s="17" t="s">
        <v>168</v>
      </c>
      <c r="B93" s="18" t="s">
        <v>169</v>
      </c>
      <c r="C93" s="31">
        <v>28104.15</v>
      </c>
      <c r="D93" s="26">
        <f t="shared" si="3"/>
        <v>28.104150000000001</v>
      </c>
      <c r="E93" s="31">
        <v>26879.82</v>
      </c>
      <c r="F93" s="27">
        <f t="shared" si="4"/>
        <v>26.879819999999999</v>
      </c>
      <c r="G93" s="28">
        <f t="shared" si="5"/>
        <v>95.643597119998276</v>
      </c>
    </row>
    <row r="94" spans="1:7" ht="45" x14ac:dyDescent="0.25">
      <c r="A94" s="17" t="s">
        <v>170</v>
      </c>
      <c r="B94" s="18" t="s">
        <v>171</v>
      </c>
      <c r="C94" s="31">
        <v>29500</v>
      </c>
      <c r="D94" s="26">
        <f t="shared" si="3"/>
        <v>29.5</v>
      </c>
      <c r="E94" s="31">
        <v>29500</v>
      </c>
      <c r="F94" s="27">
        <f t="shared" si="4"/>
        <v>29.5</v>
      </c>
      <c r="G94" s="28">
        <f t="shared" si="5"/>
        <v>100</v>
      </c>
    </row>
    <row r="95" spans="1:7" ht="67.5" x14ac:dyDescent="0.25">
      <c r="A95" s="17" t="s">
        <v>172</v>
      </c>
      <c r="B95" s="18" t="s">
        <v>173</v>
      </c>
      <c r="C95" s="31">
        <v>29500</v>
      </c>
      <c r="D95" s="26">
        <f t="shared" si="3"/>
        <v>29.5</v>
      </c>
      <c r="E95" s="31">
        <v>29500</v>
      </c>
      <c r="F95" s="27">
        <f t="shared" si="4"/>
        <v>29.5</v>
      </c>
      <c r="G95" s="28">
        <f t="shared" si="5"/>
        <v>100</v>
      </c>
    </row>
    <row r="96" spans="1:7" ht="45" x14ac:dyDescent="0.25">
      <c r="A96" s="17" t="s">
        <v>174</v>
      </c>
      <c r="B96" s="18" t="s">
        <v>175</v>
      </c>
      <c r="C96" s="31">
        <v>1500</v>
      </c>
      <c r="D96" s="26">
        <f t="shared" si="3"/>
        <v>1.5</v>
      </c>
      <c r="E96" s="31">
        <v>1500</v>
      </c>
      <c r="F96" s="27">
        <f t="shared" si="4"/>
        <v>1.5</v>
      </c>
      <c r="G96" s="28">
        <f t="shared" si="5"/>
        <v>100</v>
      </c>
    </row>
    <row r="97" spans="1:7" ht="67.5" x14ac:dyDescent="0.25">
      <c r="A97" s="17" t="s">
        <v>176</v>
      </c>
      <c r="B97" s="18" t="s">
        <v>177</v>
      </c>
      <c r="C97" s="31">
        <v>1500</v>
      </c>
      <c r="D97" s="26">
        <f t="shared" si="3"/>
        <v>1.5</v>
      </c>
      <c r="E97" s="31">
        <v>1500</v>
      </c>
      <c r="F97" s="27">
        <f t="shared" si="4"/>
        <v>1.5</v>
      </c>
      <c r="G97" s="28">
        <f t="shared" si="5"/>
        <v>100</v>
      </c>
    </row>
    <row r="98" spans="1:7" ht="45" x14ac:dyDescent="0.25">
      <c r="A98" s="17" t="s">
        <v>178</v>
      </c>
      <c r="B98" s="18" t="s">
        <v>179</v>
      </c>
      <c r="C98" s="31">
        <v>3000</v>
      </c>
      <c r="D98" s="26">
        <f t="shared" si="3"/>
        <v>3</v>
      </c>
      <c r="E98" s="31">
        <v>3000</v>
      </c>
      <c r="F98" s="27">
        <f t="shared" si="4"/>
        <v>3</v>
      </c>
      <c r="G98" s="28">
        <f t="shared" si="5"/>
        <v>100</v>
      </c>
    </row>
    <row r="99" spans="1:7" ht="67.5" x14ac:dyDescent="0.25">
      <c r="A99" s="17" t="s">
        <v>180</v>
      </c>
      <c r="B99" s="18" t="s">
        <v>181</v>
      </c>
      <c r="C99" s="31">
        <v>3000</v>
      </c>
      <c r="D99" s="26">
        <f t="shared" si="3"/>
        <v>3</v>
      </c>
      <c r="E99" s="31">
        <v>3000</v>
      </c>
      <c r="F99" s="27">
        <f t="shared" si="4"/>
        <v>3</v>
      </c>
      <c r="G99" s="28">
        <f t="shared" si="5"/>
        <v>100</v>
      </c>
    </row>
    <row r="100" spans="1:7" ht="56.25" x14ac:dyDescent="0.25">
      <c r="A100" s="17" t="s">
        <v>182</v>
      </c>
      <c r="B100" s="18" t="s">
        <v>183</v>
      </c>
      <c r="C100" s="31">
        <v>8750</v>
      </c>
      <c r="D100" s="26">
        <f t="shared" si="3"/>
        <v>8.75</v>
      </c>
      <c r="E100" s="31">
        <v>8750</v>
      </c>
      <c r="F100" s="27">
        <f t="shared" si="4"/>
        <v>8.75</v>
      </c>
      <c r="G100" s="28">
        <f t="shared" si="5"/>
        <v>100</v>
      </c>
    </row>
    <row r="101" spans="1:7" ht="78.75" x14ac:dyDescent="0.25">
      <c r="A101" s="17" t="s">
        <v>184</v>
      </c>
      <c r="B101" s="18" t="s">
        <v>185</v>
      </c>
      <c r="C101" s="31">
        <v>8750</v>
      </c>
      <c r="D101" s="26">
        <f t="shared" si="3"/>
        <v>8.75</v>
      </c>
      <c r="E101" s="31">
        <v>8750</v>
      </c>
      <c r="F101" s="27">
        <f t="shared" si="4"/>
        <v>8.75</v>
      </c>
      <c r="G101" s="28">
        <f t="shared" si="5"/>
        <v>100</v>
      </c>
    </row>
    <row r="102" spans="1:7" ht="56.25" x14ac:dyDescent="0.25">
      <c r="A102" s="17" t="s">
        <v>186</v>
      </c>
      <c r="B102" s="18" t="s">
        <v>187</v>
      </c>
      <c r="C102" s="31">
        <v>25025.89</v>
      </c>
      <c r="D102" s="26">
        <f t="shared" si="3"/>
        <v>25.02589</v>
      </c>
      <c r="E102" s="31">
        <v>25802.59</v>
      </c>
      <c r="F102" s="27">
        <f t="shared" si="4"/>
        <v>25.802589999999999</v>
      </c>
      <c r="G102" s="28">
        <f t="shared" si="5"/>
        <v>103.1035859264146</v>
      </c>
    </row>
    <row r="103" spans="1:7" ht="90" x14ac:dyDescent="0.25">
      <c r="A103" s="17" t="s">
        <v>188</v>
      </c>
      <c r="B103" s="18" t="s">
        <v>189</v>
      </c>
      <c r="C103" s="31">
        <v>25025.89</v>
      </c>
      <c r="D103" s="26">
        <f t="shared" si="3"/>
        <v>25.02589</v>
      </c>
      <c r="E103" s="31">
        <v>25802.59</v>
      </c>
      <c r="F103" s="27">
        <f t="shared" si="4"/>
        <v>25.802589999999999</v>
      </c>
      <c r="G103" s="28">
        <f t="shared" si="5"/>
        <v>103.1035859264146</v>
      </c>
    </row>
    <row r="104" spans="1:7" ht="45" x14ac:dyDescent="0.25">
      <c r="A104" s="17" t="s">
        <v>190</v>
      </c>
      <c r="B104" s="18" t="s">
        <v>191</v>
      </c>
      <c r="C104" s="31">
        <v>1600</v>
      </c>
      <c r="D104" s="26">
        <f t="shared" si="3"/>
        <v>1.6</v>
      </c>
      <c r="E104" s="31">
        <v>1627.45</v>
      </c>
      <c r="F104" s="27">
        <f t="shared" si="4"/>
        <v>1.6274500000000001</v>
      </c>
      <c r="G104" s="28">
        <f t="shared" si="5"/>
        <v>101.715625</v>
      </c>
    </row>
    <row r="105" spans="1:7" ht="67.5" x14ac:dyDescent="0.25">
      <c r="A105" s="17" t="s">
        <v>192</v>
      </c>
      <c r="B105" s="18" t="s">
        <v>193</v>
      </c>
      <c r="C105" s="31">
        <v>1600</v>
      </c>
      <c r="D105" s="26">
        <f t="shared" si="3"/>
        <v>1.6</v>
      </c>
      <c r="E105" s="31">
        <v>1627.45</v>
      </c>
      <c r="F105" s="27">
        <f t="shared" si="4"/>
        <v>1.6274500000000001</v>
      </c>
      <c r="G105" s="28">
        <f t="shared" si="5"/>
        <v>101.715625</v>
      </c>
    </row>
    <row r="106" spans="1:7" ht="45" x14ac:dyDescent="0.25">
      <c r="A106" s="17" t="s">
        <v>194</v>
      </c>
      <c r="B106" s="18" t="s">
        <v>195</v>
      </c>
      <c r="C106" s="31">
        <v>77637.48</v>
      </c>
      <c r="D106" s="26">
        <f t="shared" si="3"/>
        <v>77.637479999999996</v>
      </c>
      <c r="E106" s="31">
        <v>77414.19</v>
      </c>
      <c r="F106" s="27">
        <f t="shared" si="4"/>
        <v>77.414190000000005</v>
      </c>
      <c r="G106" s="28">
        <f t="shared" si="5"/>
        <v>99.712394065340618</v>
      </c>
    </row>
    <row r="107" spans="1:7" ht="56.25" x14ac:dyDescent="0.25">
      <c r="A107" s="17" t="s">
        <v>196</v>
      </c>
      <c r="B107" s="18" t="s">
        <v>197</v>
      </c>
      <c r="C107" s="31">
        <v>77637.48</v>
      </c>
      <c r="D107" s="26">
        <f t="shared" si="3"/>
        <v>77.637479999999996</v>
      </c>
      <c r="E107" s="31">
        <v>77414.19</v>
      </c>
      <c r="F107" s="27">
        <f t="shared" si="4"/>
        <v>77.414190000000005</v>
      </c>
      <c r="G107" s="28">
        <f t="shared" si="5"/>
        <v>99.712394065340618</v>
      </c>
    </row>
    <row r="108" spans="1:7" ht="56.25" x14ac:dyDescent="0.25">
      <c r="A108" s="17" t="s">
        <v>198</v>
      </c>
      <c r="B108" s="18" t="s">
        <v>199</v>
      </c>
      <c r="C108" s="31">
        <v>69943.360000000001</v>
      </c>
      <c r="D108" s="26">
        <f t="shared" si="3"/>
        <v>69.943359999999998</v>
      </c>
      <c r="E108" s="31">
        <v>66898.509999999995</v>
      </c>
      <c r="F108" s="27">
        <f t="shared" si="4"/>
        <v>66.898510000000002</v>
      </c>
      <c r="G108" s="28">
        <f t="shared" si="5"/>
        <v>95.646691837509664</v>
      </c>
    </row>
    <row r="109" spans="1:7" ht="67.5" x14ac:dyDescent="0.25">
      <c r="A109" s="17" t="s">
        <v>200</v>
      </c>
      <c r="B109" s="18" t="s">
        <v>201</v>
      </c>
      <c r="C109" s="31">
        <v>69943.360000000001</v>
      </c>
      <c r="D109" s="26">
        <f t="shared" si="3"/>
        <v>69.943359999999998</v>
      </c>
      <c r="E109" s="31">
        <v>66898.509999999995</v>
      </c>
      <c r="F109" s="27">
        <f t="shared" si="4"/>
        <v>66.898510000000002</v>
      </c>
      <c r="G109" s="28">
        <f t="shared" si="5"/>
        <v>95.646691837509664</v>
      </c>
    </row>
    <row r="110" spans="1:7" ht="90" x14ac:dyDescent="0.25">
      <c r="A110" s="17" t="s">
        <v>202</v>
      </c>
      <c r="B110" s="18" t="s">
        <v>203</v>
      </c>
      <c r="C110" s="31">
        <v>23000</v>
      </c>
      <c r="D110" s="26">
        <f t="shared" si="3"/>
        <v>23</v>
      </c>
      <c r="E110" s="31">
        <v>23000</v>
      </c>
      <c r="F110" s="27">
        <f t="shared" si="4"/>
        <v>23</v>
      </c>
      <c r="G110" s="28">
        <f t="shared" si="5"/>
        <v>100</v>
      </c>
    </row>
    <row r="111" spans="1:7" ht="112.5" x14ac:dyDescent="0.25">
      <c r="A111" s="17" t="s">
        <v>204</v>
      </c>
      <c r="B111" s="18" t="s">
        <v>205</v>
      </c>
      <c r="C111" s="31">
        <v>23000</v>
      </c>
      <c r="D111" s="26">
        <f t="shared" si="3"/>
        <v>23</v>
      </c>
      <c r="E111" s="31">
        <v>23000</v>
      </c>
      <c r="F111" s="27">
        <f t="shared" si="4"/>
        <v>23</v>
      </c>
      <c r="G111" s="28">
        <f t="shared" si="5"/>
        <v>100</v>
      </c>
    </row>
    <row r="112" spans="1:7" ht="90" x14ac:dyDescent="0.25">
      <c r="A112" s="17" t="s">
        <v>206</v>
      </c>
      <c r="B112" s="18" t="s">
        <v>207</v>
      </c>
      <c r="C112" s="31">
        <v>97651.6</v>
      </c>
      <c r="D112" s="26">
        <f t="shared" si="3"/>
        <v>97.651600000000002</v>
      </c>
      <c r="E112" s="31">
        <v>102808.57</v>
      </c>
      <c r="F112" s="27">
        <f t="shared" si="4"/>
        <v>102.80857</v>
      </c>
      <c r="G112" s="28">
        <f t="shared" si="5"/>
        <v>105.28098873955982</v>
      </c>
    </row>
    <row r="113" spans="1:7" ht="45" x14ac:dyDescent="0.25">
      <c r="A113" s="17" t="s">
        <v>208</v>
      </c>
      <c r="B113" s="18" t="s">
        <v>209</v>
      </c>
      <c r="C113" s="31">
        <v>12869.6</v>
      </c>
      <c r="D113" s="26">
        <f t="shared" si="3"/>
        <v>12.8696</v>
      </c>
      <c r="E113" s="31">
        <v>18026.57</v>
      </c>
      <c r="F113" s="27">
        <f t="shared" si="4"/>
        <v>18.02657</v>
      </c>
      <c r="G113" s="28">
        <f t="shared" si="5"/>
        <v>140.07094237583141</v>
      </c>
    </row>
    <row r="114" spans="1:7" ht="56.25" x14ac:dyDescent="0.25">
      <c r="A114" s="17" t="s">
        <v>210</v>
      </c>
      <c r="B114" s="18" t="s">
        <v>211</v>
      </c>
      <c r="C114" s="31">
        <v>12869.6</v>
      </c>
      <c r="D114" s="26">
        <f t="shared" si="3"/>
        <v>12.8696</v>
      </c>
      <c r="E114" s="31">
        <v>18026.57</v>
      </c>
      <c r="F114" s="27">
        <f t="shared" si="4"/>
        <v>18.02657</v>
      </c>
      <c r="G114" s="28">
        <f t="shared" si="5"/>
        <v>140.07094237583141</v>
      </c>
    </row>
    <row r="115" spans="1:7" ht="67.5" x14ac:dyDescent="0.25">
      <c r="A115" s="17" t="s">
        <v>212</v>
      </c>
      <c r="B115" s="18" t="s">
        <v>213</v>
      </c>
      <c r="C115" s="31">
        <v>84782</v>
      </c>
      <c r="D115" s="26">
        <f t="shared" si="3"/>
        <v>84.781999999999996</v>
      </c>
      <c r="E115" s="31">
        <v>84782</v>
      </c>
      <c r="F115" s="27">
        <f t="shared" si="4"/>
        <v>84.781999999999996</v>
      </c>
      <c r="G115" s="28">
        <f t="shared" si="5"/>
        <v>100</v>
      </c>
    </row>
    <row r="116" spans="1:7" ht="56.25" x14ac:dyDescent="0.25">
      <c r="A116" s="17" t="s">
        <v>214</v>
      </c>
      <c r="B116" s="18" t="s">
        <v>215</v>
      </c>
      <c r="C116" s="31">
        <v>84782</v>
      </c>
      <c r="D116" s="26">
        <f t="shared" si="3"/>
        <v>84.781999999999996</v>
      </c>
      <c r="E116" s="31">
        <v>84782</v>
      </c>
      <c r="F116" s="27">
        <f t="shared" si="4"/>
        <v>84.781999999999996</v>
      </c>
      <c r="G116" s="28">
        <f t="shared" si="5"/>
        <v>100</v>
      </c>
    </row>
    <row r="117" spans="1:7" ht="22.5" x14ac:dyDescent="0.25">
      <c r="A117" s="17" t="s">
        <v>216</v>
      </c>
      <c r="B117" s="18" t="s">
        <v>217</v>
      </c>
      <c r="C117" s="31">
        <v>257359.67</v>
      </c>
      <c r="D117" s="26">
        <f t="shared" si="3"/>
        <v>257.35966999999999</v>
      </c>
      <c r="E117" s="31">
        <v>277234.03000000003</v>
      </c>
      <c r="F117" s="27">
        <f t="shared" si="4"/>
        <v>277.23403000000002</v>
      </c>
      <c r="G117" s="28">
        <f t="shared" si="5"/>
        <v>107.72240654489494</v>
      </c>
    </row>
    <row r="118" spans="1:7" ht="67.5" x14ac:dyDescent="0.25">
      <c r="A118" s="17" t="s">
        <v>218</v>
      </c>
      <c r="B118" s="18" t="s">
        <v>219</v>
      </c>
      <c r="C118" s="31">
        <v>215000</v>
      </c>
      <c r="D118" s="26">
        <f t="shared" si="3"/>
        <v>215</v>
      </c>
      <c r="E118" s="31">
        <v>215000</v>
      </c>
      <c r="F118" s="27">
        <f t="shared" si="4"/>
        <v>215</v>
      </c>
      <c r="G118" s="28">
        <f t="shared" si="5"/>
        <v>100</v>
      </c>
    </row>
    <row r="119" spans="1:7" ht="33.75" x14ac:dyDescent="0.25">
      <c r="A119" s="17" t="s">
        <v>220</v>
      </c>
      <c r="B119" s="18" t="s">
        <v>221</v>
      </c>
      <c r="C119" s="31">
        <v>215000</v>
      </c>
      <c r="D119" s="26">
        <f t="shared" si="3"/>
        <v>215</v>
      </c>
      <c r="E119" s="31">
        <v>215000</v>
      </c>
      <c r="F119" s="27">
        <f t="shared" si="4"/>
        <v>215</v>
      </c>
      <c r="G119" s="28">
        <f t="shared" si="5"/>
        <v>100</v>
      </c>
    </row>
    <row r="120" spans="1:7" ht="56.25" x14ac:dyDescent="0.25">
      <c r="A120" s="17" t="s">
        <v>222</v>
      </c>
      <c r="B120" s="18" t="s">
        <v>223</v>
      </c>
      <c r="C120" s="31">
        <v>42359.67</v>
      </c>
      <c r="D120" s="26">
        <f t="shared" si="3"/>
        <v>42.359670000000001</v>
      </c>
      <c r="E120" s="31">
        <v>62234.03</v>
      </c>
      <c r="F120" s="27">
        <f t="shared" si="4"/>
        <v>62.234029999999997</v>
      </c>
      <c r="G120" s="28">
        <f t="shared" si="5"/>
        <v>146.91811810620808</v>
      </c>
    </row>
    <row r="121" spans="1:7" ht="56.25" x14ac:dyDescent="0.25">
      <c r="A121" s="17" t="s">
        <v>224</v>
      </c>
      <c r="B121" s="18" t="s">
        <v>225</v>
      </c>
      <c r="C121" s="31">
        <v>42359.67</v>
      </c>
      <c r="D121" s="26">
        <f t="shared" si="3"/>
        <v>42.359670000000001</v>
      </c>
      <c r="E121" s="31">
        <v>62338.31</v>
      </c>
      <c r="F121" s="27">
        <f t="shared" si="4"/>
        <v>62.33831</v>
      </c>
      <c r="G121" s="28">
        <f t="shared" si="5"/>
        <v>147.16429566141568</v>
      </c>
    </row>
    <row r="122" spans="1:7" ht="56.25" x14ac:dyDescent="0.25">
      <c r="A122" s="17" t="s">
        <v>226</v>
      </c>
      <c r="B122" s="18" t="s">
        <v>227</v>
      </c>
      <c r="C122" s="31" t="s">
        <v>7</v>
      </c>
      <c r="D122" s="26">
        <v>0</v>
      </c>
      <c r="E122" s="31">
        <v>-104.28</v>
      </c>
      <c r="F122" s="27">
        <f t="shared" si="4"/>
        <v>-0.10428</v>
      </c>
      <c r="G122" s="28"/>
    </row>
    <row r="123" spans="1:7" x14ac:dyDescent="0.25">
      <c r="A123" s="17" t="s">
        <v>228</v>
      </c>
      <c r="B123" s="18" t="s">
        <v>229</v>
      </c>
      <c r="C123" s="31">
        <v>957397.02</v>
      </c>
      <c r="D123" s="26">
        <f t="shared" si="3"/>
        <v>957.39702</v>
      </c>
      <c r="E123" s="31">
        <v>2438202.41</v>
      </c>
      <c r="F123" s="27">
        <f t="shared" si="4"/>
        <v>2438.2024100000003</v>
      </c>
      <c r="G123" s="28">
        <f t="shared" si="5"/>
        <v>254.66993933196079</v>
      </c>
    </row>
    <row r="124" spans="1:7" ht="78.75" x14ac:dyDescent="0.25">
      <c r="A124" s="17" t="s">
        <v>230</v>
      </c>
      <c r="B124" s="18" t="s">
        <v>231</v>
      </c>
      <c r="C124" s="31">
        <v>957397.02</v>
      </c>
      <c r="D124" s="26">
        <f t="shared" si="3"/>
        <v>957.39702</v>
      </c>
      <c r="E124" s="31">
        <v>2438202.41</v>
      </c>
      <c r="F124" s="27">
        <f t="shared" si="4"/>
        <v>2438.2024100000003</v>
      </c>
      <c r="G124" s="28">
        <f t="shared" si="5"/>
        <v>254.66993933196079</v>
      </c>
    </row>
    <row r="125" spans="1:7" x14ac:dyDescent="0.25">
      <c r="A125" s="17" t="s">
        <v>232</v>
      </c>
      <c r="B125" s="18" t="s">
        <v>233</v>
      </c>
      <c r="C125" s="31">
        <v>131680</v>
      </c>
      <c r="D125" s="26">
        <f t="shared" si="3"/>
        <v>131.68</v>
      </c>
      <c r="E125" s="31">
        <v>66191.73</v>
      </c>
      <c r="F125" s="27">
        <f t="shared" si="4"/>
        <v>66.191729999999993</v>
      </c>
      <c r="G125" s="28">
        <f t="shared" si="5"/>
        <v>50.267109659781283</v>
      </c>
    </row>
    <row r="126" spans="1:7" x14ac:dyDescent="0.25">
      <c r="A126" s="17" t="s">
        <v>234</v>
      </c>
      <c r="B126" s="18" t="s">
        <v>235</v>
      </c>
      <c r="C126" s="31" t="s">
        <v>7</v>
      </c>
      <c r="D126" s="26">
        <v>0</v>
      </c>
      <c r="E126" s="31">
        <v>-100172.38</v>
      </c>
      <c r="F126" s="27">
        <f t="shared" si="4"/>
        <v>-100.17238</v>
      </c>
      <c r="G126" s="28"/>
    </row>
    <row r="127" spans="1:7" ht="22.5" x14ac:dyDescent="0.25">
      <c r="A127" s="17" t="s">
        <v>236</v>
      </c>
      <c r="B127" s="18" t="s">
        <v>237</v>
      </c>
      <c r="C127" s="31" t="s">
        <v>7</v>
      </c>
      <c r="D127" s="26">
        <v>0</v>
      </c>
      <c r="E127" s="31">
        <v>-100172.38</v>
      </c>
      <c r="F127" s="27">
        <f t="shared" si="4"/>
        <v>-100.17238</v>
      </c>
      <c r="G127" s="28"/>
    </row>
    <row r="128" spans="1:7" x14ac:dyDescent="0.25">
      <c r="A128" s="17" t="s">
        <v>238</v>
      </c>
      <c r="B128" s="18" t="s">
        <v>239</v>
      </c>
      <c r="C128" s="31">
        <v>131680</v>
      </c>
      <c r="D128" s="26">
        <f t="shared" si="3"/>
        <v>131.68</v>
      </c>
      <c r="E128" s="31">
        <v>166364.10999999999</v>
      </c>
      <c r="F128" s="27">
        <f t="shared" si="4"/>
        <v>166.36410999999998</v>
      </c>
      <c r="G128" s="28">
        <f t="shared" si="5"/>
        <v>126.33969471445927</v>
      </c>
    </row>
    <row r="129" spans="1:7" ht="22.5" x14ac:dyDescent="0.25">
      <c r="A129" s="17" t="s">
        <v>240</v>
      </c>
      <c r="B129" s="18" t="s">
        <v>241</v>
      </c>
      <c r="C129" s="31">
        <v>131680</v>
      </c>
      <c r="D129" s="26">
        <f t="shared" si="3"/>
        <v>131.68</v>
      </c>
      <c r="E129" s="31">
        <v>166364.10999999999</v>
      </c>
      <c r="F129" s="27">
        <f t="shared" si="4"/>
        <v>166.36410999999998</v>
      </c>
      <c r="G129" s="28">
        <f t="shared" si="5"/>
        <v>126.33969471445927</v>
      </c>
    </row>
    <row r="130" spans="1:7" x14ac:dyDescent="0.25">
      <c r="A130" s="17" t="s">
        <v>242</v>
      </c>
      <c r="B130" s="18" t="s">
        <v>243</v>
      </c>
      <c r="C130" s="31">
        <v>505236832.77999997</v>
      </c>
      <c r="D130" s="26">
        <f t="shared" si="3"/>
        <v>505236.83278</v>
      </c>
      <c r="E130" s="31">
        <v>302080906.95999998</v>
      </c>
      <c r="F130" s="27">
        <f t="shared" si="4"/>
        <v>302080.90695999999</v>
      </c>
      <c r="G130" s="28">
        <f t="shared" si="5"/>
        <v>59.78996133315124</v>
      </c>
    </row>
    <row r="131" spans="1:7" ht="22.5" x14ac:dyDescent="0.25">
      <c r="A131" s="17" t="s">
        <v>244</v>
      </c>
      <c r="B131" s="18" t="s">
        <v>245</v>
      </c>
      <c r="C131" s="31">
        <v>506549331.41000003</v>
      </c>
      <c r="D131" s="26">
        <f t="shared" si="3"/>
        <v>506549.33141000004</v>
      </c>
      <c r="E131" s="31">
        <v>303393405.58999997</v>
      </c>
      <c r="F131" s="27">
        <f t="shared" si="4"/>
        <v>303393.40558999998</v>
      </c>
      <c r="G131" s="28">
        <f t="shared" si="5"/>
        <v>59.894147870157575</v>
      </c>
    </row>
    <row r="132" spans="1:7" ht="22.5" x14ac:dyDescent="0.25">
      <c r="A132" s="17" t="s">
        <v>246</v>
      </c>
      <c r="B132" s="18" t="s">
        <v>247</v>
      </c>
      <c r="C132" s="31">
        <v>65438000</v>
      </c>
      <c r="D132" s="26">
        <f t="shared" si="3"/>
        <v>65438</v>
      </c>
      <c r="E132" s="31">
        <v>49078520</v>
      </c>
      <c r="F132" s="27">
        <f t="shared" si="4"/>
        <v>49078.52</v>
      </c>
      <c r="G132" s="28">
        <f t="shared" si="5"/>
        <v>75.000030563281271</v>
      </c>
    </row>
    <row r="133" spans="1:7" x14ac:dyDescent="0.25">
      <c r="A133" s="17" t="s">
        <v>248</v>
      </c>
      <c r="B133" s="18" t="s">
        <v>249</v>
      </c>
      <c r="C133" s="31">
        <v>65438000</v>
      </c>
      <c r="D133" s="26">
        <f t="shared" si="3"/>
        <v>65438</v>
      </c>
      <c r="E133" s="31">
        <v>49078520</v>
      </c>
      <c r="F133" s="27">
        <f t="shared" si="4"/>
        <v>49078.52</v>
      </c>
      <c r="G133" s="28">
        <f t="shared" si="5"/>
        <v>75.000030563281271</v>
      </c>
    </row>
    <row r="134" spans="1:7" ht="33.75" x14ac:dyDescent="0.25">
      <c r="A134" s="17" t="s">
        <v>250</v>
      </c>
      <c r="B134" s="18" t="s">
        <v>251</v>
      </c>
      <c r="C134" s="31">
        <v>65438000</v>
      </c>
      <c r="D134" s="26">
        <f t="shared" si="3"/>
        <v>65438</v>
      </c>
      <c r="E134" s="31">
        <v>49078520</v>
      </c>
      <c r="F134" s="27">
        <f t="shared" si="4"/>
        <v>49078.52</v>
      </c>
      <c r="G134" s="28">
        <f t="shared" si="5"/>
        <v>75.000030563281271</v>
      </c>
    </row>
    <row r="135" spans="1:7" ht="22.5" x14ac:dyDescent="0.25">
      <c r="A135" s="17" t="s">
        <v>252</v>
      </c>
      <c r="B135" s="18" t="s">
        <v>253</v>
      </c>
      <c r="C135" s="31">
        <v>205628319</v>
      </c>
      <c r="D135" s="26">
        <f t="shared" si="3"/>
        <v>205628.31899999999</v>
      </c>
      <c r="E135" s="31">
        <v>122243487.75</v>
      </c>
      <c r="F135" s="27">
        <f t="shared" si="4"/>
        <v>122243.48775</v>
      </c>
      <c r="G135" s="28">
        <f t="shared" si="5"/>
        <v>59.448760921884499</v>
      </c>
    </row>
    <row r="136" spans="1:7" ht="67.5" x14ac:dyDescent="0.25">
      <c r="A136" s="17" t="s">
        <v>254</v>
      </c>
      <c r="B136" s="18" t="s">
        <v>255</v>
      </c>
      <c r="C136" s="31">
        <v>53782700</v>
      </c>
      <c r="D136" s="26">
        <f t="shared" si="3"/>
        <v>53782.7</v>
      </c>
      <c r="E136" s="31">
        <v>29178294</v>
      </c>
      <c r="F136" s="27">
        <f t="shared" si="4"/>
        <v>29178.294000000002</v>
      </c>
      <c r="G136" s="28">
        <f t="shared" si="5"/>
        <v>54.252192619559821</v>
      </c>
    </row>
    <row r="137" spans="1:7" ht="67.5" x14ac:dyDescent="0.25">
      <c r="A137" s="17" t="s">
        <v>256</v>
      </c>
      <c r="B137" s="18" t="s">
        <v>257</v>
      </c>
      <c r="C137" s="31">
        <v>53782700</v>
      </c>
      <c r="D137" s="26">
        <f t="shared" si="3"/>
        <v>53782.7</v>
      </c>
      <c r="E137" s="31">
        <v>29178294</v>
      </c>
      <c r="F137" s="27">
        <f t="shared" si="4"/>
        <v>29178.294000000002</v>
      </c>
      <c r="G137" s="28">
        <f t="shared" si="5"/>
        <v>54.252192619559821</v>
      </c>
    </row>
    <row r="138" spans="1:7" ht="90" x14ac:dyDescent="0.25">
      <c r="A138" s="17" t="s">
        <v>258</v>
      </c>
      <c r="B138" s="18" t="s">
        <v>259</v>
      </c>
      <c r="C138" s="31">
        <v>1933200</v>
      </c>
      <c r="D138" s="26">
        <f t="shared" si="3"/>
        <v>1933.2</v>
      </c>
      <c r="E138" s="31">
        <v>1825189.08</v>
      </c>
      <c r="F138" s="27">
        <f t="shared" si="4"/>
        <v>1825.1890800000001</v>
      </c>
      <c r="G138" s="28">
        <f t="shared" si="5"/>
        <v>94.412842954686539</v>
      </c>
    </row>
    <row r="139" spans="1:7" ht="90" x14ac:dyDescent="0.25">
      <c r="A139" s="17" t="s">
        <v>260</v>
      </c>
      <c r="B139" s="18" t="s">
        <v>261</v>
      </c>
      <c r="C139" s="31">
        <v>1933200</v>
      </c>
      <c r="D139" s="26">
        <f t="shared" ref="D139:D184" si="6">C139/1000</f>
        <v>1933.2</v>
      </c>
      <c r="E139" s="31">
        <v>1825189.08</v>
      </c>
      <c r="F139" s="27">
        <f t="shared" ref="F139:F184" si="7">E139/1000</f>
        <v>1825.1890800000001</v>
      </c>
      <c r="G139" s="28">
        <f t="shared" ref="G139:G184" si="8">F139/D139*100</f>
        <v>94.412842954686539</v>
      </c>
    </row>
    <row r="140" spans="1:7" ht="67.5" x14ac:dyDescent="0.25">
      <c r="A140" s="17" t="s">
        <v>262</v>
      </c>
      <c r="B140" s="18" t="s">
        <v>263</v>
      </c>
      <c r="C140" s="31">
        <v>17500</v>
      </c>
      <c r="D140" s="26">
        <f t="shared" si="6"/>
        <v>17.5</v>
      </c>
      <c r="E140" s="31">
        <v>16522.25</v>
      </c>
      <c r="F140" s="27">
        <f t="shared" si="7"/>
        <v>16.52225</v>
      </c>
      <c r="G140" s="28">
        <f t="shared" si="8"/>
        <v>94.412857142857149</v>
      </c>
    </row>
    <row r="141" spans="1:7" ht="67.5" x14ac:dyDescent="0.25">
      <c r="A141" s="17" t="s">
        <v>264</v>
      </c>
      <c r="B141" s="18" t="s">
        <v>265</v>
      </c>
      <c r="C141" s="31">
        <v>17500</v>
      </c>
      <c r="D141" s="26">
        <f t="shared" si="6"/>
        <v>17.5</v>
      </c>
      <c r="E141" s="31">
        <v>16522.25</v>
      </c>
      <c r="F141" s="27">
        <f t="shared" si="7"/>
        <v>16.52225</v>
      </c>
      <c r="G141" s="28">
        <f t="shared" si="8"/>
        <v>94.412857142857149</v>
      </c>
    </row>
    <row r="142" spans="1:7" ht="45" x14ac:dyDescent="0.25">
      <c r="A142" s="17" t="s">
        <v>266</v>
      </c>
      <c r="B142" s="18" t="s">
        <v>267</v>
      </c>
      <c r="C142" s="31">
        <v>1787700</v>
      </c>
      <c r="D142" s="26">
        <f t="shared" si="6"/>
        <v>1787.7</v>
      </c>
      <c r="E142" s="31">
        <v>1678513.43</v>
      </c>
      <c r="F142" s="27">
        <f t="shared" si="7"/>
        <v>1678.51343</v>
      </c>
      <c r="G142" s="28">
        <f t="shared" si="8"/>
        <v>93.8923437937014</v>
      </c>
    </row>
    <row r="143" spans="1:7" ht="45" x14ac:dyDescent="0.25">
      <c r="A143" s="17" t="s">
        <v>268</v>
      </c>
      <c r="B143" s="18" t="s">
        <v>269</v>
      </c>
      <c r="C143" s="31">
        <v>1787700</v>
      </c>
      <c r="D143" s="26">
        <f t="shared" si="6"/>
        <v>1787.7</v>
      </c>
      <c r="E143" s="31">
        <v>1678513.43</v>
      </c>
      <c r="F143" s="27">
        <f t="shared" si="7"/>
        <v>1678.51343</v>
      </c>
      <c r="G143" s="28">
        <f t="shared" si="8"/>
        <v>93.8923437937014</v>
      </c>
    </row>
    <row r="144" spans="1:7" ht="22.5" x14ac:dyDescent="0.25">
      <c r="A144" s="17" t="s">
        <v>270</v>
      </c>
      <c r="B144" s="18" t="s">
        <v>271</v>
      </c>
      <c r="C144" s="31">
        <v>3505700</v>
      </c>
      <c r="D144" s="26">
        <f t="shared" si="6"/>
        <v>3505.7</v>
      </c>
      <c r="E144" s="31" t="s">
        <v>7</v>
      </c>
      <c r="F144" s="27">
        <v>0</v>
      </c>
      <c r="G144" s="28">
        <f t="shared" si="8"/>
        <v>0</v>
      </c>
    </row>
    <row r="145" spans="1:7" ht="33.75" x14ac:dyDescent="0.25">
      <c r="A145" s="17" t="s">
        <v>272</v>
      </c>
      <c r="B145" s="18" t="s">
        <v>273</v>
      </c>
      <c r="C145" s="31">
        <v>3505700</v>
      </c>
      <c r="D145" s="26">
        <f t="shared" si="6"/>
        <v>3505.7</v>
      </c>
      <c r="E145" s="31" t="s">
        <v>7</v>
      </c>
      <c r="F145" s="27">
        <v>0</v>
      </c>
      <c r="G145" s="28">
        <f t="shared" si="8"/>
        <v>0</v>
      </c>
    </row>
    <row r="146" spans="1:7" ht="56.25" x14ac:dyDescent="0.25">
      <c r="A146" s="17" t="s">
        <v>274</v>
      </c>
      <c r="B146" s="18" t="s">
        <v>275</v>
      </c>
      <c r="C146" s="31">
        <v>53335200</v>
      </c>
      <c r="D146" s="26">
        <f t="shared" si="6"/>
        <v>53335.199999999997</v>
      </c>
      <c r="E146" s="31">
        <v>14934821.99</v>
      </c>
      <c r="F146" s="27">
        <f t="shared" si="7"/>
        <v>14934.82199</v>
      </c>
      <c r="G146" s="28">
        <f t="shared" si="8"/>
        <v>28.001811167859124</v>
      </c>
    </row>
    <row r="147" spans="1:7" ht="56.25" x14ac:dyDescent="0.25">
      <c r="A147" s="17" t="s">
        <v>276</v>
      </c>
      <c r="B147" s="18" t="s">
        <v>277</v>
      </c>
      <c r="C147" s="31">
        <v>53335200</v>
      </c>
      <c r="D147" s="26">
        <f t="shared" si="6"/>
        <v>53335.199999999997</v>
      </c>
      <c r="E147" s="31">
        <v>14934821.99</v>
      </c>
      <c r="F147" s="27">
        <f t="shared" si="7"/>
        <v>14934.82199</v>
      </c>
      <c r="G147" s="28">
        <f t="shared" si="8"/>
        <v>28.001811167859124</v>
      </c>
    </row>
    <row r="148" spans="1:7" ht="45" x14ac:dyDescent="0.25">
      <c r="A148" s="17" t="s">
        <v>278</v>
      </c>
      <c r="B148" s="18" t="s">
        <v>279</v>
      </c>
      <c r="C148" s="31">
        <v>10786800</v>
      </c>
      <c r="D148" s="26">
        <f t="shared" si="6"/>
        <v>10786.8</v>
      </c>
      <c r="E148" s="31">
        <v>6174405.6699999999</v>
      </c>
      <c r="F148" s="27">
        <f t="shared" si="7"/>
        <v>6174.4056700000001</v>
      </c>
      <c r="G148" s="28">
        <f t="shared" si="8"/>
        <v>57.240383338895697</v>
      </c>
    </row>
    <row r="149" spans="1:7" ht="45" x14ac:dyDescent="0.25">
      <c r="A149" s="17" t="s">
        <v>280</v>
      </c>
      <c r="B149" s="18" t="s">
        <v>281</v>
      </c>
      <c r="C149" s="31">
        <v>10786800</v>
      </c>
      <c r="D149" s="26">
        <f t="shared" si="6"/>
        <v>10786.8</v>
      </c>
      <c r="E149" s="31">
        <v>6174405.6699999999</v>
      </c>
      <c r="F149" s="27">
        <f t="shared" si="7"/>
        <v>6174.4056700000001</v>
      </c>
      <c r="G149" s="28">
        <f t="shared" si="8"/>
        <v>57.240383338895697</v>
      </c>
    </row>
    <row r="150" spans="1:7" ht="33.75" x14ac:dyDescent="0.25">
      <c r="A150" s="17" t="s">
        <v>282</v>
      </c>
      <c r="B150" s="18" t="s">
        <v>283</v>
      </c>
      <c r="C150" s="31">
        <v>1645243</v>
      </c>
      <c r="D150" s="26">
        <f t="shared" si="6"/>
        <v>1645.2429999999999</v>
      </c>
      <c r="E150" s="31" t="s">
        <v>7</v>
      </c>
      <c r="F150" s="27">
        <v>0</v>
      </c>
      <c r="G150" s="28">
        <f t="shared" si="8"/>
        <v>0</v>
      </c>
    </row>
    <row r="151" spans="1:7" ht="45" x14ac:dyDescent="0.25">
      <c r="A151" s="17" t="s">
        <v>284</v>
      </c>
      <c r="B151" s="18" t="s">
        <v>285</v>
      </c>
      <c r="C151" s="31">
        <v>1645243</v>
      </c>
      <c r="D151" s="26">
        <f t="shared" si="6"/>
        <v>1645.2429999999999</v>
      </c>
      <c r="E151" s="31" t="s">
        <v>7</v>
      </c>
      <c r="F151" s="27">
        <v>0</v>
      </c>
      <c r="G151" s="28">
        <f t="shared" si="8"/>
        <v>0</v>
      </c>
    </row>
    <row r="152" spans="1:7" ht="22.5" x14ac:dyDescent="0.25">
      <c r="A152" s="17" t="s">
        <v>286</v>
      </c>
      <c r="B152" s="18" t="s">
        <v>287</v>
      </c>
      <c r="C152" s="31">
        <v>1391520</v>
      </c>
      <c r="D152" s="26">
        <f t="shared" si="6"/>
        <v>1391.52</v>
      </c>
      <c r="E152" s="31">
        <v>1141039.3799999999</v>
      </c>
      <c r="F152" s="27">
        <f t="shared" si="7"/>
        <v>1141.0393799999999</v>
      </c>
      <c r="G152" s="28">
        <f t="shared" si="8"/>
        <v>81.99949551569506</v>
      </c>
    </row>
    <row r="153" spans="1:7" ht="22.5" x14ac:dyDescent="0.25">
      <c r="A153" s="17" t="s">
        <v>288</v>
      </c>
      <c r="B153" s="18" t="s">
        <v>289</v>
      </c>
      <c r="C153" s="31">
        <v>1391520</v>
      </c>
      <c r="D153" s="26">
        <f t="shared" si="6"/>
        <v>1391.52</v>
      </c>
      <c r="E153" s="31">
        <v>1141039.3799999999</v>
      </c>
      <c r="F153" s="27">
        <f t="shared" si="7"/>
        <v>1141.0393799999999</v>
      </c>
      <c r="G153" s="28">
        <f t="shared" si="8"/>
        <v>81.99949551569506</v>
      </c>
    </row>
    <row r="154" spans="1:7" ht="22.5" x14ac:dyDescent="0.25">
      <c r="A154" s="17" t="s">
        <v>290</v>
      </c>
      <c r="B154" s="18" t="s">
        <v>291</v>
      </c>
      <c r="C154" s="31">
        <v>380500</v>
      </c>
      <c r="D154" s="26">
        <f t="shared" si="6"/>
        <v>380.5</v>
      </c>
      <c r="E154" s="31" t="s">
        <v>7</v>
      </c>
      <c r="F154" s="27">
        <v>0</v>
      </c>
      <c r="G154" s="28">
        <f t="shared" si="8"/>
        <v>0</v>
      </c>
    </row>
    <row r="155" spans="1:7" ht="22.5" x14ac:dyDescent="0.25">
      <c r="A155" s="17" t="s">
        <v>292</v>
      </c>
      <c r="B155" s="18" t="s">
        <v>293</v>
      </c>
      <c r="C155" s="31">
        <v>380500</v>
      </c>
      <c r="D155" s="26">
        <f t="shared" si="6"/>
        <v>380.5</v>
      </c>
      <c r="E155" s="31" t="s">
        <v>7</v>
      </c>
      <c r="F155" s="27">
        <v>0</v>
      </c>
      <c r="G155" s="28">
        <f t="shared" si="8"/>
        <v>0</v>
      </c>
    </row>
    <row r="156" spans="1:7" x14ac:dyDescent="0.25">
      <c r="A156" s="17" t="s">
        <v>294</v>
      </c>
      <c r="B156" s="18" t="s">
        <v>295</v>
      </c>
      <c r="C156" s="31">
        <v>77062256</v>
      </c>
      <c r="D156" s="26">
        <f t="shared" si="6"/>
        <v>77062.255999999994</v>
      </c>
      <c r="E156" s="31">
        <v>67294701.950000003</v>
      </c>
      <c r="F156" s="27">
        <f t="shared" si="7"/>
        <v>67294.701950000002</v>
      </c>
      <c r="G156" s="28">
        <f t="shared" si="8"/>
        <v>87.325112763374079</v>
      </c>
    </row>
    <row r="157" spans="1:7" x14ac:dyDescent="0.25">
      <c r="A157" s="17" t="s">
        <v>296</v>
      </c>
      <c r="B157" s="18" t="s">
        <v>297</v>
      </c>
      <c r="C157" s="31">
        <v>77062256</v>
      </c>
      <c r="D157" s="26">
        <f t="shared" si="6"/>
        <v>77062.255999999994</v>
      </c>
      <c r="E157" s="31">
        <v>67294701.950000003</v>
      </c>
      <c r="F157" s="27">
        <f t="shared" si="7"/>
        <v>67294.701950000002</v>
      </c>
      <c r="G157" s="28">
        <f t="shared" si="8"/>
        <v>87.325112763374079</v>
      </c>
    </row>
    <row r="158" spans="1:7" ht="22.5" x14ac:dyDescent="0.25">
      <c r="A158" s="17" t="s">
        <v>298</v>
      </c>
      <c r="B158" s="18" t="s">
        <v>299</v>
      </c>
      <c r="C158" s="31">
        <v>190214821</v>
      </c>
      <c r="D158" s="26">
        <f t="shared" si="6"/>
        <v>190214.821</v>
      </c>
      <c r="E158" s="31">
        <v>124512193.41</v>
      </c>
      <c r="F158" s="27">
        <f t="shared" si="7"/>
        <v>124512.19340999999</v>
      </c>
      <c r="G158" s="28">
        <f t="shared" si="8"/>
        <v>65.458723329450748</v>
      </c>
    </row>
    <row r="159" spans="1:7" ht="22.5" x14ac:dyDescent="0.25">
      <c r="A159" s="17" t="s">
        <v>300</v>
      </c>
      <c r="B159" s="18" t="s">
        <v>301</v>
      </c>
      <c r="C159" s="31">
        <v>13827700</v>
      </c>
      <c r="D159" s="26">
        <f t="shared" si="6"/>
        <v>13827.7</v>
      </c>
      <c r="E159" s="31">
        <v>10271123.41</v>
      </c>
      <c r="F159" s="27">
        <f t="shared" si="7"/>
        <v>10271.12341</v>
      </c>
      <c r="G159" s="28">
        <f t="shared" si="8"/>
        <v>74.279333584037829</v>
      </c>
    </row>
    <row r="160" spans="1:7" ht="33.75" x14ac:dyDescent="0.25">
      <c r="A160" s="17" t="s">
        <v>302</v>
      </c>
      <c r="B160" s="18" t="s">
        <v>303</v>
      </c>
      <c r="C160" s="31">
        <v>13827700</v>
      </c>
      <c r="D160" s="26">
        <f t="shared" si="6"/>
        <v>13827.7</v>
      </c>
      <c r="E160" s="31">
        <v>10271123.41</v>
      </c>
      <c r="F160" s="27">
        <f t="shared" si="7"/>
        <v>10271.12341</v>
      </c>
      <c r="G160" s="28">
        <f t="shared" si="8"/>
        <v>74.279333584037829</v>
      </c>
    </row>
    <row r="161" spans="1:7" ht="33.75" x14ac:dyDescent="0.25">
      <c r="A161" s="17" t="s">
        <v>304</v>
      </c>
      <c r="B161" s="18" t="s">
        <v>305</v>
      </c>
      <c r="C161" s="31">
        <v>8324000</v>
      </c>
      <c r="D161" s="26">
        <f t="shared" si="6"/>
        <v>8324</v>
      </c>
      <c r="E161" s="31">
        <v>6102699</v>
      </c>
      <c r="F161" s="27">
        <f t="shared" si="7"/>
        <v>6102.6989999999996</v>
      </c>
      <c r="G161" s="28">
        <f t="shared" si="8"/>
        <v>73.314500240269098</v>
      </c>
    </row>
    <row r="162" spans="1:7" ht="33.75" x14ac:dyDescent="0.25">
      <c r="A162" s="17" t="s">
        <v>306</v>
      </c>
      <c r="B162" s="18" t="s">
        <v>307</v>
      </c>
      <c r="C162" s="31">
        <v>8324000</v>
      </c>
      <c r="D162" s="26">
        <f t="shared" si="6"/>
        <v>8324</v>
      </c>
      <c r="E162" s="31">
        <v>6102699</v>
      </c>
      <c r="F162" s="27">
        <f t="shared" si="7"/>
        <v>6102.6989999999996</v>
      </c>
      <c r="G162" s="28">
        <f t="shared" si="8"/>
        <v>73.314500240269098</v>
      </c>
    </row>
    <row r="163" spans="1:7" ht="56.25" x14ac:dyDescent="0.25">
      <c r="A163" s="17" t="s">
        <v>308</v>
      </c>
      <c r="B163" s="18" t="s">
        <v>309</v>
      </c>
      <c r="C163" s="31">
        <v>1593500</v>
      </c>
      <c r="D163" s="26">
        <f t="shared" si="6"/>
        <v>1593.5</v>
      </c>
      <c r="E163" s="31">
        <v>1356500</v>
      </c>
      <c r="F163" s="27">
        <f t="shared" si="7"/>
        <v>1356.5</v>
      </c>
      <c r="G163" s="28">
        <f t="shared" si="8"/>
        <v>85.127078757452139</v>
      </c>
    </row>
    <row r="164" spans="1:7" ht="56.25" x14ac:dyDescent="0.25">
      <c r="A164" s="17" t="s">
        <v>310</v>
      </c>
      <c r="B164" s="18" t="s">
        <v>311</v>
      </c>
      <c r="C164" s="31">
        <v>1593500</v>
      </c>
      <c r="D164" s="26">
        <f t="shared" si="6"/>
        <v>1593.5</v>
      </c>
      <c r="E164" s="31">
        <v>1356500</v>
      </c>
      <c r="F164" s="27">
        <f t="shared" si="7"/>
        <v>1356.5</v>
      </c>
      <c r="G164" s="28">
        <f t="shared" si="8"/>
        <v>85.127078757452139</v>
      </c>
    </row>
    <row r="165" spans="1:7" ht="45" x14ac:dyDescent="0.25">
      <c r="A165" s="17" t="s">
        <v>312</v>
      </c>
      <c r="B165" s="18" t="s">
        <v>313</v>
      </c>
      <c r="C165" s="31">
        <v>16544200</v>
      </c>
      <c r="D165" s="26">
        <f t="shared" si="6"/>
        <v>16544.2</v>
      </c>
      <c r="E165" s="31" t="s">
        <v>7</v>
      </c>
      <c r="F165" s="27">
        <v>0</v>
      </c>
      <c r="G165" s="28">
        <f t="shared" si="8"/>
        <v>0</v>
      </c>
    </row>
    <row r="166" spans="1:7" ht="45" x14ac:dyDescent="0.25">
      <c r="A166" s="17" t="s">
        <v>314</v>
      </c>
      <c r="B166" s="18" t="s">
        <v>315</v>
      </c>
      <c r="C166" s="31">
        <v>16544200</v>
      </c>
      <c r="D166" s="26">
        <f t="shared" si="6"/>
        <v>16544.2</v>
      </c>
      <c r="E166" s="31" t="s">
        <v>7</v>
      </c>
      <c r="F166" s="27">
        <v>0</v>
      </c>
      <c r="G166" s="28">
        <f t="shared" si="8"/>
        <v>0</v>
      </c>
    </row>
    <row r="167" spans="1:7" ht="45" x14ac:dyDescent="0.25">
      <c r="A167" s="17" t="s">
        <v>316</v>
      </c>
      <c r="B167" s="18" t="s">
        <v>317</v>
      </c>
      <c r="C167" s="31">
        <v>7040</v>
      </c>
      <c r="D167" s="26">
        <f t="shared" si="6"/>
        <v>7.04</v>
      </c>
      <c r="E167" s="31">
        <v>1287</v>
      </c>
      <c r="F167" s="27">
        <f t="shared" si="7"/>
        <v>1.2869999999999999</v>
      </c>
      <c r="G167" s="28">
        <f t="shared" si="8"/>
        <v>18.28125</v>
      </c>
    </row>
    <row r="168" spans="1:7" ht="45" x14ac:dyDescent="0.25">
      <c r="A168" s="17" t="s">
        <v>318</v>
      </c>
      <c r="B168" s="18" t="s">
        <v>319</v>
      </c>
      <c r="C168" s="31">
        <v>7040</v>
      </c>
      <c r="D168" s="26">
        <f t="shared" si="6"/>
        <v>7.04</v>
      </c>
      <c r="E168" s="31">
        <v>1287</v>
      </c>
      <c r="F168" s="27">
        <f t="shared" si="7"/>
        <v>1.2869999999999999</v>
      </c>
      <c r="G168" s="28">
        <f t="shared" si="8"/>
        <v>18.28125</v>
      </c>
    </row>
    <row r="169" spans="1:7" ht="22.5" x14ac:dyDescent="0.25">
      <c r="A169" s="17" t="s">
        <v>320</v>
      </c>
      <c r="B169" s="18" t="s">
        <v>321</v>
      </c>
      <c r="C169" s="31">
        <v>364200</v>
      </c>
      <c r="D169" s="26">
        <f t="shared" si="6"/>
        <v>364.2</v>
      </c>
      <c r="E169" s="31" t="s">
        <v>7</v>
      </c>
      <c r="F169" s="27">
        <v>0</v>
      </c>
      <c r="G169" s="28">
        <f t="shared" si="8"/>
        <v>0</v>
      </c>
    </row>
    <row r="170" spans="1:7" ht="22.5" x14ac:dyDescent="0.25">
      <c r="A170" s="17" t="s">
        <v>322</v>
      </c>
      <c r="B170" s="18" t="s">
        <v>323</v>
      </c>
      <c r="C170" s="31">
        <v>364200</v>
      </c>
      <c r="D170" s="26">
        <f t="shared" si="6"/>
        <v>364.2</v>
      </c>
      <c r="E170" s="31" t="s">
        <v>7</v>
      </c>
      <c r="F170" s="27">
        <v>0</v>
      </c>
      <c r="G170" s="28">
        <f t="shared" si="8"/>
        <v>0</v>
      </c>
    </row>
    <row r="171" spans="1:7" ht="33.75" x14ac:dyDescent="0.25">
      <c r="A171" s="17" t="s">
        <v>324</v>
      </c>
      <c r="B171" s="18" t="s">
        <v>325</v>
      </c>
      <c r="C171" s="31">
        <v>81</v>
      </c>
      <c r="D171" s="26">
        <f t="shared" si="6"/>
        <v>8.1000000000000003E-2</v>
      </c>
      <c r="E171" s="31">
        <v>81</v>
      </c>
      <c r="F171" s="27">
        <f t="shared" si="7"/>
        <v>8.1000000000000003E-2</v>
      </c>
      <c r="G171" s="28">
        <f t="shared" si="8"/>
        <v>100</v>
      </c>
    </row>
    <row r="172" spans="1:7" ht="45" x14ac:dyDescent="0.25">
      <c r="A172" s="17" t="s">
        <v>326</v>
      </c>
      <c r="B172" s="18" t="s">
        <v>327</v>
      </c>
      <c r="C172" s="31">
        <v>81</v>
      </c>
      <c r="D172" s="26">
        <f t="shared" si="6"/>
        <v>8.1000000000000003E-2</v>
      </c>
      <c r="E172" s="31">
        <v>81</v>
      </c>
      <c r="F172" s="27">
        <f t="shared" si="7"/>
        <v>8.1000000000000003E-2</v>
      </c>
      <c r="G172" s="28">
        <f t="shared" si="8"/>
        <v>100</v>
      </c>
    </row>
    <row r="173" spans="1:7" x14ac:dyDescent="0.25">
      <c r="A173" s="17" t="s">
        <v>328</v>
      </c>
      <c r="B173" s="18" t="s">
        <v>329</v>
      </c>
      <c r="C173" s="31">
        <v>149554100</v>
      </c>
      <c r="D173" s="26">
        <f t="shared" si="6"/>
        <v>149554.1</v>
      </c>
      <c r="E173" s="31">
        <v>106780503</v>
      </c>
      <c r="F173" s="27">
        <f t="shared" si="7"/>
        <v>106780.503</v>
      </c>
      <c r="G173" s="28">
        <f t="shared" si="8"/>
        <v>71.399248165045279</v>
      </c>
    </row>
    <row r="174" spans="1:7" x14ac:dyDescent="0.25">
      <c r="A174" s="17" t="s">
        <v>330</v>
      </c>
      <c r="B174" s="18" t="s">
        <v>331</v>
      </c>
      <c r="C174" s="31">
        <v>149554100</v>
      </c>
      <c r="D174" s="26">
        <f t="shared" si="6"/>
        <v>149554.1</v>
      </c>
      <c r="E174" s="31">
        <v>106780503</v>
      </c>
      <c r="F174" s="27">
        <f t="shared" si="7"/>
        <v>106780.503</v>
      </c>
      <c r="G174" s="28">
        <f t="shared" si="8"/>
        <v>71.399248165045279</v>
      </c>
    </row>
    <row r="175" spans="1:7" x14ac:dyDescent="0.25">
      <c r="A175" s="17" t="s">
        <v>332</v>
      </c>
      <c r="B175" s="18" t="s">
        <v>333</v>
      </c>
      <c r="C175" s="31">
        <v>45268191.409999996</v>
      </c>
      <c r="D175" s="26">
        <f t="shared" si="6"/>
        <v>45268.191409999999</v>
      </c>
      <c r="E175" s="31">
        <v>7559204.4299999997</v>
      </c>
      <c r="F175" s="27">
        <f t="shared" si="7"/>
        <v>7559.2044299999998</v>
      </c>
      <c r="G175" s="28">
        <f t="shared" si="8"/>
        <v>16.698710937080048</v>
      </c>
    </row>
    <row r="176" spans="1:7" ht="45" x14ac:dyDescent="0.25">
      <c r="A176" s="17" t="s">
        <v>334</v>
      </c>
      <c r="B176" s="18" t="s">
        <v>335</v>
      </c>
      <c r="C176" s="31">
        <v>791.41</v>
      </c>
      <c r="D176" s="26">
        <f t="shared" si="6"/>
        <v>0.79140999999999995</v>
      </c>
      <c r="E176" s="31">
        <v>791.41</v>
      </c>
      <c r="F176" s="27">
        <f t="shared" si="7"/>
        <v>0.79140999999999995</v>
      </c>
      <c r="G176" s="28">
        <f t="shared" si="8"/>
        <v>100</v>
      </c>
    </row>
    <row r="177" spans="1:7" ht="56.25" x14ac:dyDescent="0.25">
      <c r="A177" s="17" t="s">
        <v>336</v>
      </c>
      <c r="B177" s="18" t="s">
        <v>337</v>
      </c>
      <c r="C177" s="31">
        <v>791.41</v>
      </c>
      <c r="D177" s="26">
        <f t="shared" si="6"/>
        <v>0.79140999999999995</v>
      </c>
      <c r="E177" s="31">
        <v>791.41</v>
      </c>
      <c r="F177" s="27">
        <f t="shared" si="7"/>
        <v>0.79140999999999995</v>
      </c>
      <c r="G177" s="28">
        <f t="shared" si="8"/>
        <v>100</v>
      </c>
    </row>
    <row r="178" spans="1:7" ht="45" x14ac:dyDescent="0.25">
      <c r="A178" s="17" t="s">
        <v>338</v>
      </c>
      <c r="B178" s="18" t="s">
        <v>339</v>
      </c>
      <c r="C178" s="31">
        <v>11405500</v>
      </c>
      <c r="D178" s="26">
        <f t="shared" si="6"/>
        <v>11405.5</v>
      </c>
      <c r="E178" s="31">
        <v>7541613.0199999996</v>
      </c>
      <c r="F178" s="27">
        <f t="shared" si="7"/>
        <v>7541.6130199999998</v>
      </c>
      <c r="G178" s="28">
        <f t="shared" si="8"/>
        <v>66.12259892157293</v>
      </c>
    </row>
    <row r="179" spans="1:7" ht="56.25" x14ac:dyDescent="0.25">
      <c r="A179" s="17" t="s">
        <v>340</v>
      </c>
      <c r="B179" s="18" t="s">
        <v>341</v>
      </c>
      <c r="C179" s="31">
        <v>11405500</v>
      </c>
      <c r="D179" s="26">
        <f t="shared" si="6"/>
        <v>11405.5</v>
      </c>
      <c r="E179" s="31">
        <v>7541613.0199999996</v>
      </c>
      <c r="F179" s="27">
        <f t="shared" si="7"/>
        <v>7541.6130199999998</v>
      </c>
      <c r="G179" s="28">
        <f t="shared" si="8"/>
        <v>66.12259892157293</v>
      </c>
    </row>
    <row r="180" spans="1:7" ht="22.5" x14ac:dyDescent="0.25">
      <c r="A180" s="17" t="s">
        <v>342</v>
      </c>
      <c r="B180" s="18" t="s">
        <v>343</v>
      </c>
      <c r="C180" s="31">
        <v>33861900</v>
      </c>
      <c r="D180" s="26">
        <f t="shared" si="6"/>
        <v>33861.9</v>
      </c>
      <c r="E180" s="31">
        <v>16800</v>
      </c>
      <c r="F180" s="27">
        <f t="shared" si="7"/>
        <v>16.8</v>
      </c>
      <c r="G180" s="28">
        <f t="shared" si="8"/>
        <v>4.961328218440194E-2</v>
      </c>
    </row>
    <row r="181" spans="1:7" ht="22.5" x14ac:dyDescent="0.25">
      <c r="A181" s="17" t="s">
        <v>344</v>
      </c>
      <c r="B181" s="18" t="s">
        <v>345</v>
      </c>
      <c r="C181" s="31">
        <v>33861900</v>
      </c>
      <c r="D181" s="26">
        <f t="shared" si="6"/>
        <v>33861.9</v>
      </c>
      <c r="E181" s="31">
        <v>16800</v>
      </c>
      <c r="F181" s="27">
        <f t="shared" si="7"/>
        <v>16.8</v>
      </c>
      <c r="G181" s="28">
        <f t="shared" si="8"/>
        <v>4.961328218440194E-2</v>
      </c>
    </row>
    <row r="182" spans="1:7" ht="33.75" x14ac:dyDescent="0.25">
      <c r="A182" s="17" t="s">
        <v>346</v>
      </c>
      <c r="B182" s="18" t="s">
        <v>347</v>
      </c>
      <c r="C182" s="31">
        <v>-1312498.6299999999</v>
      </c>
      <c r="D182" s="26">
        <f t="shared" si="6"/>
        <v>-1312.4986299999998</v>
      </c>
      <c r="E182" s="31">
        <v>-1312498.6299999999</v>
      </c>
      <c r="F182" s="27">
        <f t="shared" si="7"/>
        <v>-1312.4986299999998</v>
      </c>
      <c r="G182" s="28">
        <f t="shared" si="8"/>
        <v>100</v>
      </c>
    </row>
    <row r="183" spans="1:7" ht="33.75" x14ac:dyDescent="0.25">
      <c r="A183" s="17" t="s">
        <v>348</v>
      </c>
      <c r="B183" s="18" t="s">
        <v>349</v>
      </c>
      <c r="C183" s="31">
        <v>-1312498.6299999999</v>
      </c>
      <c r="D183" s="26">
        <f t="shared" si="6"/>
        <v>-1312.4986299999998</v>
      </c>
      <c r="E183" s="31">
        <v>-1312498.6299999999</v>
      </c>
      <c r="F183" s="27">
        <f t="shared" si="7"/>
        <v>-1312.4986299999998</v>
      </c>
      <c r="G183" s="28">
        <f t="shared" si="8"/>
        <v>100</v>
      </c>
    </row>
    <row r="184" spans="1:7" ht="33.75" x14ac:dyDescent="0.25">
      <c r="A184" s="17" t="s">
        <v>350</v>
      </c>
      <c r="B184" s="18" t="s">
        <v>351</v>
      </c>
      <c r="C184" s="31">
        <v>-1312498.6299999999</v>
      </c>
      <c r="D184" s="26">
        <f t="shared" si="6"/>
        <v>-1312.4986299999998</v>
      </c>
      <c r="E184" s="31">
        <v>-1312498.6299999999</v>
      </c>
      <c r="F184" s="27">
        <f t="shared" si="7"/>
        <v>-1312.4986299999998</v>
      </c>
      <c r="G184" s="28">
        <f t="shared" si="8"/>
        <v>100</v>
      </c>
    </row>
    <row r="185" spans="1:7" ht="12.95" customHeight="1" x14ac:dyDescent="0.25">
      <c r="A185" s="5"/>
      <c r="B185" s="7"/>
      <c r="C185" s="7"/>
      <c r="D185" s="7"/>
      <c r="E185" s="7"/>
      <c r="F185" s="3"/>
      <c r="G185" s="8"/>
    </row>
    <row r="186" spans="1:7" x14ac:dyDescent="0.25">
      <c r="B186" s="1" t="s">
        <v>356</v>
      </c>
    </row>
  </sheetData>
  <mergeCells count="2">
    <mergeCell ref="D2:G4"/>
    <mergeCell ref="A6:G6"/>
  </mergeCells>
  <pageMargins left="0.78740157480314965" right="0.39370078740157483" top="0.59055118110236227" bottom="0.39370078740157483" header="0" footer="0"/>
  <pageSetup paperSize="9" scale="65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B37479E-CACA-4B04-8368-7F7EFD7B19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Логинова</dc:creator>
  <cp:lastModifiedBy>Наталия И. Логинова</cp:lastModifiedBy>
  <cp:lastPrinted>2021-10-11T13:20:00Z</cp:lastPrinted>
  <dcterms:created xsi:type="dcterms:W3CDTF">2021-10-11T12:30:58Z</dcterms:created>
  <dcterms:modified xsi:type="dcterms:W3CDTF">2021-10-11T13:33:22Z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912_00383_0503317M_M_09.2021..(2).xlsx</vt:lpwstr>
  </property>
  <property fmtid="{D5CDD505-2E9C-101B-9397-08002B2CF9AE}" pid="3" name="Название отчета">
    <vt:lpwstr>912_00383_0503317M_M_09.2021..(2).xlsx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