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9090"/>
  </bookViews>
  <sheets>
    <sheet name="Доходы" sheetId="2" r:id="rId1"/>
  </sheets>
  <calcPr calcId="145621"/>
</workbook>
</file>

<file path=xl/calcChain.xml><?xml version="1.0" encoding="utf-8"?>
<calcChain xmlns="http://schemas.openxmlformats.org/spreadsheetml/2006/main">
  <c r="F14" i="2" l="1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12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3" i="2"/>
  <c r="D54" i="2"/>
  <c r="D57" i="2"/>
  <c r="D58" i="2"/>
  <c r="D63" i="2"/>
  <c r="D64" i="2"/>
  <c r="D65" i="2"/>
  <c r="D66" i="2"/>
  <c r="D67" i="2"/>
  <c r="D70" i="2"/>
  <c r="D71" i="2"/>
  <c r="D72" i="2"/>
  <c r="D74" i="2"/>
  <c r="D75" i="2"/>
  <c r="D76" i="2"/>
  <c r="D83" i="2"/>
  <c r="D84" i="2"/>
  <c r="D85" i="2"/>
  <c r="D87" i="2"/>
  <c r="D88" i="2"/>
  <c r="D89" i="2"/>
  <c r="D90" i="2"/>
  <c r="D93" i="2"/>
  <c r="D94" i="2"/>
  <c r="D95" i="2"/>
  <c r="D96" i="2"/>
  <c r="D97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12" i="2"/>
  <c r="G354" i="2" l="1"/>
  <c r="G350" i="2"/>
  <c r="G346" i="2"/>
  <c r="G342" i="2"/>
  <c r="G338" i="2"/>
  <c r="G328" i="2"/>
  <c r="G12" i="2"/>
  <c r="G353" i="2"/>
  <c r="G351" i="2"/>
  <c r="G349" i="2"/>
  <c r="G347" i="2"/>
  <c r="G345" i="2"/>
  <c r="G343" i="2"/>
  <c r="G341" i="2"/>
  <c r="G339" i="2"/>
  <c r="G337" i="2"/>
  <c r="G335" i="2"/>
  <c r="G333" i="2"/>
  <c r="G331" i="2"/>
  <c r="G329" i="2"/>
  <c r="G327" i="2"/>
  <c r="G325" i="2"/>
  <c r="G323" i="2"/>
  <c r="G321" i="2"/>
  <c r="G315" i="2"/>
  <c r="G313" i="2"/>
  <c r="G311" i="2"/>
  <c r="G309" i="2"/>
  <c r="G307" i="2"/>
  <c r="G305" i="2"/>
  <c r="G303" i="2"/>
  <c r="G301" i="2"/>
  <c r="G299" i="2"/>
  <c r="G297" i="2"/>
  <c r="G295" i="2"/>
  <c r="G293" i="2"/>
  <c r="G291" i="2"/>
  <c r="G289" i="2"/>
  <c r="G287" i="2"/>
  <c r="G285" i="2"/>
  <c r="G283" i="2"/>
  <c r="G281" i="2"/>
  <c r="G279" i="2"/>
  <c r="G277" i="2"/>
  <c r="G275" i="2"/>
  <c r="G273" i="2"/>
  <c r="G271" i="2"/>
  <c r="G269" i="2"/>
  <c r="G352" i="2"/>
  <c r="G348" i="2"/>
  <c r="G344" i="2"/>
  <c r="G340" i="2"/>
  <c r="G336" i="2"/>
  <c r="G334" i="2"/>
  <c r="G332" i="2"/>
  <c r="G330" i="2"/>
  <c r="G326" i="2"/>
  <c r="G324" i="2"/>
  <c r="G322" i="2"/>
  <c r="G314" i="2"/>
  <c r="G312" i="2"/>
  <c r="G310" i="2"/>
  <c r="G267" i="2"/>
  <c r="G265" i="2"/>
  <c r="G263" i="2"/>
  <c r="G261" i="2"/>
  <c r="G259" i="2"/>
  <c r="G257" i="2"/>
  <c r="G255" i="2"/>
  <c r="G253" i="2"/>
  <c r="G251" i="2"/>
  <c r="G249" i="2"/>
  <c r="G247" i="2"/>
  <c r="G245" i="2"/>
  <c r="G243" i="2"/>
  <c r="G241" i="2"/>
  <c r="G239" i="2"/>
  <c r="G237" i="2"/>
  <c r="G235" i="2"/>
  <c r="G233" i="2"/>
  <c r="G231" i="2"/>
  <c r="G229" i="2"/>
  <c r="G227" i="2"/>
  <c r="G225" i="2"/>
  <c r="G223" i="2"/>
  <c r="G221" i="2"/>
  <c r="G219" i="2"/>
  <c r="G217" i="2"/>
  <c r="G215" i="2"/>
  <c r="G213" i="2"/>
  <c r="G211" i="2"/>
  <c r="G209" i="2"/>
  <c r="G207" i="2"/>
  <c r="G205" i="2"/>
  <c r="G203" i="2"/>
  <c r="G201" i="2"/>
  <c r="G199" i="2"/>
  <c r="G197" i="2"/>
  <c r="G195" i="2"/>
  <c r="G193" i="2"/>
  <c r="G191" i="2"/>
  <c r="G189" i="2"/>
  <c r="G187" i="2"/>
  <c r="G185" i="2"/>
  <c r="G183" i="2"/>
  <c r="G181" i="2"/>
  <c r="G179" i="2"/>
  <c r="G177" i="2"/>
  <c r="G175" i="2"/>
  <c r="G173" i="2"/>
  <c r="G171" i="2"/>
  <c r="G169" i="2"/>
  <c r="G167" i="2"/>
  <c r="G165" i="2"/>
  <c r="G163" i="2"/>
  <c r="G161" i="2"/>
  <c r="G159" i="2"/>
  <c r="G157" i="2"/>
  <c r="G155" i="2"/>
  <c r="G153" i="2"/>
  <c r="G151" i="2"/>
  <c r="G147" i="2"/>
  <c r="G145" i="2"/>
  <c r="G143" i="2"/>
  <c r="G141" i="2"/>
  <c r="G139" i="2"/>
  <c r="G137" i="2"/>
  <c r="G135" i="2"/>
  <c r="G133" i="2"/>
  <c r="G131" i="2"/>
  <c r="G129" i="2"/>
  <c r="G127" i="2"/>
  <c r="G125" i="2"/>
  <c r="G123" i="2"/>
  <c r="G121" i="2"/>
  <c r="G119" i="2"/>
  <c r="G117" i="2"/>
  <c r="G115" i="2"/>
  <c r="G113" i="2"/>
  <c r="G111" i="2"/>
  <c r="G109" i="2"/>
  <c r="G107" i="2"/>
  <c r="G105" i="2"/>
  <c r="G103" i="2"/>
  <c r="G97" i="2"/>
  <c r="G95" i="2"/>
  <c r="G93" i="2"/>
  <c r="G89" i="2"/>
  <c r="G87" i="2"/>
  <c r="G85" i="2"/>
  <c r="G83" i="2"/>
  <c r="G75" i="2"/>
  <c r="G71" i="2"/>
  <c r="G67" i="2"/>
  <c r="G65" i="2"/>
  <c r="G63" i="2"/>
  <c r="G57" i="2"/>
  <c r="G53" i="2"/>
  <c r="G49" i="2"/>
  <c r="G47" i="2"/>
  <c r="G45" i="2"/>
  <c r="G43" i="2"/>
  <c r="G41" i="2"/>
  <c r="G39" i="2"/>
  <c r="G37" i="2"/>
  <c r="G35" i="2"/>
  <c r="G33" i="2"/>
  <c r="G31" i="2"/>
  <c r="G29" i="2"/>
  <c r="G27" i="2"/>
  <c r="G25" i="2"/>
  <c r="G23" i="2"/>
  <c r="G21" i="2"/>
  <c r="G19" i="2"/>
  <c r="G17" i="2"/>
  <c r="G15" i="2"/>
  <c r="G308" i="2"/>
  <c r="G306" i="2"/>
  <c r="G304" i="2"/>
  <c r="G302" i="2"/>
  <c r="G300" i="2"/>
  <c r="G298" i="2"/>
  <c r="G296" i="2"/>
  <c r="G294" i="2"/>
  <c r="G292" i="2"/>
  <c r="G290" i="2"/>
  <c r="G288" i="2"/>
  <c r="G286" i="2"/>
  <c r="G284" i="2"/>
  <c r="G282" i="2"/>
  <c r="G280" i="2"/>
  <c r="G278" i="2"/>
  <c r="G276" i="2"/>
  <c r="G274" i="2"/>
  <c r="G272" i="2"/>
  <c r="G270" i="2"/>
  <c r="G268" i="2"/>
  <c r="G266" i="2"/>
  <c r="G264" i="2"/>
  <c r="G262" i="2"/>
  <c r="G260" i="2"/>
  <c r="G258" i="2"/>
  <c r="G256" i="2"/>
  <c r="G254" i="2"/>
  <c r="G252" i="2"/>
  <c r="G250" i="2"/>
  <c r="G248" i="2"/>
  <c r="G246" i="2"/>
  <c r="G244" i="2"/>
  <c r="G242" i="2"/>
  <c r="G240" i="2"/>
  <c r="G238" i="2"/>
  <c r="G236" i="2"/>
  <c r="G234" i="2"/>
  <c r="G232" i="2"/>
  <c r="G230" i="2"/>
  <c r="G228" i="2"/>
  <c r="G226" i="2"/>
  <c r="G224" i="2"/>
  <c r="G222" i="2"/>
  <c r="G220" i="2"/>
  <c r="G218" i="2"/>
  <c r="G216" i="2"/>
  <c r="G214" i="2"/>
  <c r="G212" i="2"/>
  <c r="G210" i="2"/>
  <c r="G208" i="2"/>
  <c r="G206" i="2"/>
  <c r="G204" i="2"/>
  <c r="G202" i="2"/>
  <c r="G200" i="2"/>
  <c r="G198" i="2"/>
  <c r="G196" i="2"/>
  <c r="G194" i="2"/>
  <c r="G192" i="2"/>
  <c r="G190" i="2"/>
  <c r="G188" i="2"/>
  <c r="G186" i="2"/>
  <c r="G184" i="2"/>
  <c r="G182" i="2"/>
  <c r="G180" i="2"/>
  <c r="G178" i="2"/>
  <c r="G176" i="2"/>
  <c r="G174" i="2"/>
  <c r="G172" i="2"/>
  <c r="G170" i="2"/>
  <c r="G168" i="2"/>
  <c r="G166" i="2"/>
  <c r="G164" i="2"/>
  <c r="G162" i="2"/>
  <c r="G160" i="2"/>
  <c r="G158" i="2"/>
  <c r="G156" i="2"/>
  <c r="G154" i="2"/>
  <c r="G152" i="2"/>
  <c r="G146" i="2"/>
  <c r="G144" i="2"/>
  <c r="G142" i="2"/>
  <c r="G140" i="2"/>
  <c r="G138" i="2"/>
  <c r="G136" i="2"/>
  <c r="G134" i="2"/>
  <c r="G132" i="2"/>
  <c r="G130" i="2"/>
  <c r="G128" i="2"/>
  <c r="G126" i="2"/>
  <c r="G124" i="2"/>
  <c r="G122" i="2"/>
  <c r="G120" i="2"/>
  <c r="G118" i="2"/>
  <c r="G116" i="2"/>
  <c r="G114" i="2"/>
  <c r="G112" i="2"/>
  <c r="G110" i="2"/>
  <c r="G108" i="2"/>
  <c r="G106" i="2"/>
  <c r="G104" i="2"/>
  <c r="G96" i="2"/>
  <c r="G94" i="2"/>
  <c r="G90" i="2"/>
  <c r="G88" i="2"/>
  <c r="G84" i="2"/>
  <c r="G76" i="2"/>
  <c r="G74" i="2"/>
  <c r="G72" i="2"/>
  <c r="G70" i="2"/>
  <c r="G66" i="2"/>
  <c r="G64" i="2"/>
  <c r="G58" i="2"/>
  <c r="G54" i="2"/>
  <c r="G50" i="2"/>
  <c r="G48" i="2"/>
  <c r="G46" i="2"/>
  <c r="G44" i="2"/>
  <c r="G42" i="2"/>
  <c r="G40" i="2"/>
  <c r="G38" i="2"/>
  <c r="G36" i="2"/>
  <c r="G34" i="2"/>
  <c r="G32" i="2"/>
  <c r="G30" i="2"/>
  <c r="G28" i="2"/>
  <c r="G26" i="2"/>
  <c r="G24" i="2"/>
  <c r="G22" i="2"/>
  <c r="G20" i="2"/>
  <c r="G18" i="2"/>
  <c r="G16" i="2"/>
  <c r="G14" i="2"/>
</calcChain>
</file>

<file path=xl/sharedStrings.xml><?xml version="1.0" encoding="utf-8"?>
<sst xmlns="http://schemas.openxmlformats.org/spreadsheetml/2006/main" count="736" uniqueCount="570">
  <si>
    <t xml:space="preserve"> Наименование показателя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</si>
  <si>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</si>
  <si>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</si>
  <si>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</si>
  <si>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</si>
  <si>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</si>
  <si>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Доходы бюджета - всего</t>
  </si>
  <si>
    <t>x</t>
  </si>
  <si>
    <t>в том числе:</t>
  </si>
  <si>
    <t xml:space="preserve">  Федеральная служба по надзору в сфере природопользования</t>
  </si>
  <si>
    <t>048 0 00 00000 00 0000 000</t>
  </si>
  <si>
    <t>-</t>
  </si>
  <si>
    <t xml:space="preserve">  НАЛОГОВЫЕ И НЕНАЛОГОВЫЕ ДОХОДЫ</t>
  </si>
  <si>
    <t>048 1 00 00000 00 0000 000</t>
  </si>
  <si>
    <t xml:space="preserve">  ПЛАТЕЖИ ПРИ ПОЛЬЗОВАНИИ ПРИРОДНЫМИ РЕСУРСАМИ</t>
  </si>
  <si>
    <t>048 1 12 00000 00 0000 000</t>
  </si>
  <si>
    <t xml:space="preserve">  Плата за негативное воздействие на окружающую среду</t>
  </si>
  <si>
    <t>048 1 12 01000 01 0000 120</t>
  </si>
  <si>
    <t>048 1 12 01010 01 0000 120</t>
  </si>
  <si>
    <t xml:space="preserve">  Плата за выбросы загрязняющих веществ в атмосферный воздух стационарными объектами</t>
  </si>
  <si>
    <t>048 1 12 01010 01 2100 120</t>
  </si>
  <si>
    <t>048 1 12 01010 01 6000 120</t>
  </si>
  <si>
    <t xml:space="preserve">  Плата за сбросы загрязняющих веществ в водные объекты</t>
  </si>
  <si>
    <t>048 1 12 01030 01 0000 120</t>
  </si>
  <si>
    <t>048 1 12 01030 01 6000 120</t>
  </si>
  <si>
    <t xml:space="preserve">  Плата за размещение отходов производства и потребления</t>
  </si>
  <si>
    <t>048 1 12 01040 01 0000 120</t>
  </si>
  <si>
    <t xml:space="preserve">  Плата за размещение отходов производства</t>
  </si>
  <si>
    <t>048 1 12 01041 01 0000 120</t>
  </si>
  <si>
    <t>048 1 12 01041 01 6000 120</t>
  </si>
  <si>
    <t xml:space="preserve">  Федеральная служба по ветеринарному и фитосанитарному надзору</t>
  </si>
  <si>
    <t>081 0 00 00000 00 0000 000</t>
  </si>
  <si>
    <t>081 1 00 00000 00 0000 000</t>
  </si>
  <si>
    <t xml:space="preserve">  ШТРАФЫ, САНКЦИИ, ВОЗМЕЩЕНИЕ УЩЕРБА</t>
  </si>
  <si>
    <t>081 1 16 00000 00 0000 000</t>
  </si>
  <si>
    <t xml:space="preserve">  Платежи в целях возмещения причиненного ущерба (убытков)</t>
  </si>
  <si>
    <t>081 1 16 10000 00 0000 140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</si>
  <si>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</si>
  <si>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081 1 16 10120 00 0000 140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</si>
  <si>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</si>
  <si>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081 1 16 10123 01 0000 140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</si>
  <si>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</si>
  <si>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081 1 16 10123 01 0051 140</t>
  </si>
  <si>
    <t xml:space="preserve">  Федеральное казначейство</t>
  </si>
  <si>
    <t>100 0 00 00000 00 0000 000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</si>
  <si>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</si>
  <si>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</si>
  <si>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</si>
  <si>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</si>
  <si>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</si>
  <si>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</si>
  <si>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</si>
  <si>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</si>
  <si>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</si>
  <si>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</si>
  <si>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</si>
  <si>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</si>
  <si>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</si>
  <si>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</si>
  <si>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</si>
  <si>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</si>
  <si>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</si>
  <si>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</si>
  <si>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</si>
  <si>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</si>
  <si>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</si>
  <si>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</si>
  <si>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</si>
  <si>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</si>
  <si>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</si>
  <si>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</si>
  <si>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</si>
  <si>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</si>
  <si>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</si>
  <si>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</si>
  <si>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</si>
  <si>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182 1 01 02010 01 1000 110</t>
  </si>
  <si>
    <t>182 1 01 02010 01 2100 110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</si>
  <si>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</si>
  <si>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</si>
  <si>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</si>
  <si>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</si>
  <si>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</si>
  <si>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</si>
  <si>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182 1 01 02020 01 2100 110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</si>
  <si>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</si>
  <si>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</si>
  <si>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</si>
  <si>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182 1 01 02030 01 1000 110</t>
  </si>
  <si>
    <t>182 1 01 02030 01 2100 110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</si>
  <si>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</si>
  <si>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</si>
  <si>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</si>
  <si>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</si>
  <si>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</si>
  <si>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</si>
  <si>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</si>
  <si>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Налог, взимаемый в связи с применением упрощенной системы налогообложения</t>
  </si>
  <si>
    <t>182 1 05 01000 00 0000 110</t>
  </si>
  <si>
    <t xml:space="preserve">  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</si>
  <si>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</si>
  <si>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</si>
  <si>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182 1 05 01011 01 1000 110</t>
  </si>
  <si>
    <t>182 1 05 01011 01 2100 110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</si>
  <si>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</si>
  <si>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</si>
  <si>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</si>
  <si>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</si>
  <si>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</si>
  <si>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182 1 05 01021 01 1000 110</t>
  </si>
  <si>
    <t>182 1 05 01021 01 2100 110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</si>
  <si>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</si>
  <si>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</si>
  <si>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</si>
  <si>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>182 1 05 02010 02 1000 110</t>
  </si>
  <si>
    <t>182 1 05 02010 02 2100 110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</si>
  <si>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</si>
  <si>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</si>
  <si>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</si>
  <si>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</si>
  <si>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>182 1 05 03010 01 1000 110</t>
  </si>
  <si>
    <t>182 1 05 03010 01 2100 110</t>
  </si>
  <si>
    <t xml:space="preserve">  Налог, взимаемый в связи с применением патентной системы налогообложения</t>
  </si>
  <si>
    <t>182 1 05 04000 02 0000 110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</si>
  <si>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</si>
  <si>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182 1 05 04020 02 0000 110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</si>
  <si>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</si>
  <si>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182 1 05 04020 02 1000 110</t>
  </si>
  <si>
    <t xml:space="preserve">  Налог, взимаемый в связи с применением патентной системы налогообложения, зачисляемый в</t>
  </si>
  <si>
    <t>182 1 05 04020 02 2100 110</t>
  </si>
  <si>
    <t xml:space="preserve">  НАЛОГИ НА ИМУЩЕСТВО</t>
  </si>
  <si>
    <t>182 1 06 00000 00 0000 000</t>
  </si>
  <si>
    <t xml:space="preserve">  Налог на имущество организаций</t>
  </si>
  <si>
    <t>182 1 06 02000 02 0000 110</t>
  </si>
  <si>
    <t xml:space="preserve">  Налог на имущество организаций по имуществу, не входящему в Единую систему газоснабжения</t>
  </si>
  <si>
    <t>182 1 06 02010 02 0000 110</t>
  </si>
  <si>
    <t>182 1 06 02010 02 1000 110</t>
  </si>
  <si>
    <t>182 1 06 02010 02 2100 110</t>
  </si>
  <si>
    <t>182 1 06 02010 02 3000 110</t>
  </si>
  <si>
    <t xml:space="preserve">  ГОСУДАРСТВЕННАЯ ПОШЛИНА</t>
  </si>
  <si>
    <t>182 1 08 00000 00 0000 000</t>
  </si>
  <si>
    <t xml:space="preserve">  Государственная пошлина по делам, рассматриваемым в судах общей юрисдикции, мировыми судьями</t>
  </si>
  <si>
    <t>182 1 08 03000 01 0000 110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</si>
  <si>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</si>
  <si>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</si>
  <si>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>182 1 08 03010 01 1050 110</t>
  </si>
  <si>
    <t>182 1 08 03010 01 1060 110</t>
  </si>
  <si>
    <t>182 1 08 03010 01 4000 110</t>
  </si>
  <si>
    <t>182 1 16 00000 00 0000 000</t>
  </si>
  <si>
    <t>182 1 16 10000 00 0000 140</t>
  </si>
  <si>
    <t>182 1 16 10120 00 0000 140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</si>
  <si>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</si>
  <si>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182 1 16 10129 01 0000 140</t>
  </si>
  <si>
    <t xml:space="preserve">  Министерство внутренних дел Российской Федерации</t>
  </si>
  <si>
    <t>188 0 00 00000 00 0000 000</t>
  </si>
  <si>
    <t>188 1 00 00000 00 0000 000</t>
  </si>
  <si>
    <t>188 1 16 00000 00 0000 000</t>
  </si>
  <si>
    <t>188 1 16 10000 00 0000 140</t>
  </si>
  <si>
    <t>188 1 16 10120 00 0000 140</t>
  </si>
  <si>
    <t>188 1 16 10123 01 0000 140</t>
  </si>
  <si>
    <t>188 1 16 10123 01 0051 140</t>
  </si>
  <si>
    <t xml:space="preserve">  Министерство охраны окружающей среды Кировской области</t>
  </si>
  <si>
    <t>710 0 00 00000 00 0000 000</t>
  </si>
  <si>
    <t>710 1 00 00000 00 0000 000</t>
  </si>
  <si>
    <t>710 1 16 00000 00 0000 000</t>
  </si>
  <si>
    <t xml:space="preserve">  Платежи, уплачиваемые в целях возмещения вреда</t>
  </si>
  <si>
    <t>710 1 16 11000 01 0000 140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</si>
  <si>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</si>
  <si>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710 1 16 11050 01 0000 140</t>
  </si>
  <si>
    <t xml:space="preserve">  Министерство юстиции Кировской области</t>
  </si>
  <si>
    <t>738 0 00 00000 00 0000 000</t>
  </si>
  <si>
    <t>738 1 00 00000 00 0000 000</t>
  </si>
  <si>
    <t>738 1 16 00000 00 0000 000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</si>
  <si>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</si>
  <si>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738 1 16 01000 01 0000 140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</si>
  <si>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</si>
  <si>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738 1 16 01050 01 0000 140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</si>
  <si>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</si>
  <si>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738 1 16 01053 01 0000 140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</si>
  <si>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</si>
  <si>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738 1 16 01053 01 0059 140</t>
  </si>
  <si>
    <t>738 1 16 01053 01 9000 140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</si>
  <si>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</si>
  <si>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738 1 16 01060 01 0000 140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</si>
  <si>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</si>
  <si>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738 1 16 01063 01 0000 140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</si>
  <si>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</si>
  <si>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738 1 16 01063 01 0008 140</t>
  </si>
  <si>
    <t>738 1 16 01063 01 0009 140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</si>
  <si>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</si>
  <si>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738 1 16 01063 01 0101 140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</si>
  <si>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</si>
  <si>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738 1 16 01070 01 0000 140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</si>
  <si>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</si>
  <si>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738 1 16 01073 01 0000 140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</si>
  <si>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</si>
  <si>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738 1 16 01073 01 0017 140</t>
  </si>
  <si>
    <t>738 1 16 01073 01 0019 140</t>
  </si>
  <si>
    <t>738 1 16 01073 01 0027 140</t>
  </si>
  <si>
    <t>738 1 16 01073 01 9000 140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</si>
  <si>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</si>
  <si>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738 1 16 01080 01 0000 140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</si>
  <si>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</si>
  <si>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738 1 16 01083 01 0000 140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</si>
  <si>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</t>
  </si>
  <si>
    <t>738 1 16 01083 01 0028 140</t>
  </si>
  <si>
    <t>738 1 16 01083 01 0281 140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</si>
  <si>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</si>
  <si>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738 1 16 01100 01 0000 140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</si>
  <si>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</si>
  <si>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738 1 16 01103 01 0000 140</t>
  </si>
  <si>
    <t>738 1 16 01103 01 9000 140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</si>
  <si>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</si>
  <si>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738 1 16 01130 01 0000 140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</si>
  <si>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</si>
  <si>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738 1 16 01133 01 0000 140</t>
  </si>
  <si>
    <t>738 1 16 01133 01 9000 140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</si>
  <si>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</si>
  <si>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738 1 16 01140 01 0000 140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</si>
  <si>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</si>
  <si>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738 1 16 01143 01 0000 140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</si>
  <si>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</si>
  <si>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738 1 16 01143 01 0002 140</t>
  </si>
  <si>
    <t>738 1 16 01143 01 9000 140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</si>
  <si>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</si>
  <si>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738 1 16 01150 01 0000 140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</si>
  <si>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</si>
  <si>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738 1 16 01153 01 0000 140</t>
  </si>
  <si>
    <t>738 1 16 01153 01 0012 140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</si>
  <si>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</si>
  <si>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738 1 16 01170 01 0000 140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</si>
  <si>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</si>
  <si>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738 1 16 01173 01 0000 140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</si>
  <si>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</si>
  <si>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738 1 16 01173 01 0007 140</t>
  </si>
  <si>
    <t>738 1 16 01173 01 0008 140</t>
  </si>
  <si>
    <t>738 1 16 01173 01 9000 140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</si>
  <si>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</si>
  <si>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738 1 16 01190 01 0000 140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</si>
  <si>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</si>
  <si>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738 1 16 01193 01 0000 140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</si>
  <si>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</si>
  <si>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738 1 16 01193 01 0005 140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</si>
  <si>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</si>
  <si>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738 1 16 01193 01 0013 140</t>
  </si>
  <si>
    <t>738 1 16 01193 01 0029 140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</si>
  <si>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</t>
  </si>
  <si>
    <t>738 1 16 01193 01 9000 140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</si>
  <si>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</si>
  <si>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738 1 16 01200 01 0000 140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</si>
  <si>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</si>
  <si>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738 1 16 01203 01 0000 140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</si>
  <si>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</si>
  <si>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738 1 16 01203 01 0021 140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</si>
  <si>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</si>
  <si>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738 1 16 01203 01 9000 140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</si>
  <si>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</si>
  <si>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738 1 16 01330 00 0000 140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</si>
  <si>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</si>
  <si>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738 1 16 01333 01 0000 140</t>
  </si>
  <si>
    <t xml:space="preserve">  Министерство лесного хозяйства Кировской области</t>
  </si>
  <si>
    <t>804 0 00 00000 00 0000 000</t>
  </si>
  <si>
    <t>804 1 00 00000 00 0000 000</t>
  </si>
  <si>
    <t>804 1 16 00000 00 0000 000</t>
  </si>
  <si>
    <t>804 1 16 11000 01 0000 140</t>
  </si>
  <si>
    <t>804 1 16 11050 01 0000 140</t>
  </si>
  <si>
    <t xml:space="preserve">  Управление ветеринарии Кировской области</t>
  </si>
  <si>
    <t>811 0 00 00000 00 0000 000</t>
  </si>
  <si>
    <t>811 1 00 00000 00 0000 000</t>
  </si>
  <si>
    <t>811 1 16 00000 00 0000 000</t>
  </si>
  <si>
    <t>811 1 16 10000 00 0000 140</t>
  </si>
  <si>
    <t>811 1 16 10120 00 0000 140</t>
  </si>
  <si>
    <t>811 1 16 10123 01 0000 140</t>
  </si>
  <si>
    <t xml:space="preserve">  Администрация Губернатора и Правительства Кировской области</t>
  </si>
  <si>
    <t>836 0 00 00000 00 0000 000</t>
  </si>
  <si>
    <t>836 1 00 00000 00 0000 000</t>
  </si>
  <si>
    <t>836 1 16 00000 00 0000 000</t>
  </si>
  <si>
    <t>836 1 16 01000 01 0000 140</t>
  </si>
  <si>
    <t>836 1 16 01050 01 0000 140</t>
  </si>
  <si>
    <t>836 1 16 01053 01 0000 140</t>
  </si>
  <si>
    <t>836 1 16 01053 01 9000 140</t>
  </si>
  <si>
    <t>836 1 16 01060 01 0000 140</t>
  </si>
  <si>
    <t>836 1 16 01063 01 0000 140</t>
  </si>
  <si>
    <t>836 1 16 01063 01 9000 140</t>
  </si>
  <si>
    <t>836 1 16 01190 01 0000 140</t>
  </si>
  <si>
    <t>836 1 16 01193 01 0000 140</t>
  </si>
  <si>
    <t>836 1 16 01193 01 9000 140</t>
  </si>
  <si>
    <t>836 1 16 01200 01 0000 140</t>
  </si>
  <si>
    <t>836 1 16 01203 01 0000 140</t>
  </si>
  <si>
    <t>836 1 16 01203 01 9000 140</t>
  </si>
  <si>
    <t>902 0 00 00000 00 0000 000</t>
  </si>
  <si>
    <t xml:space="preserve">  БЕЗВОЗМЕЗДНЫЕ ПОСТУПЛЕНИЯ</t>
  </si>
  <si>
    <t>902 2 00 00000 00 0000 000</t>
  </si>
  <si>
    <t xml:space="preserve">  БЕЗВОЗМЕЗДНЫЕ ПОСТУПЛЕНИЯ ОТ ДРУГИХ БЮДЖЕТОВ БЮДЖЕТНОЙ СИСТЕМЫ РОССИЙСКОЙ ФЕДЕРАЦИИ</t>
  </si>
  <si>
    <t>902 2 02 00000 00 0000 000</t>
  </si>
  <si>
    <t xml:space="preserve">  Субсидии бюджетам бюджетной системы Российской Федерации (межбюджетные субсидии)</t>
  </si>
  <si>
    <t>902 2 02 20000 00 0000 150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</si>
  <si>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</si>
  <si>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902 2 02 25228 00 0000 150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</si>
  <si>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</si>
  <si>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>902 2 02 25228 05 0000 150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</si>
  <si>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</si>
  <si>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902 2 02 25467 00 0000 150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</si>
  <si>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</si>
  <si>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902 2 02 25467 05 0000 150</t>
  </si>
  <si>
    <t xml:space="preserve">  Субсидии бюджетам на поддержку отрасли культуры</t>
  </si>
  <si>
    <t>902 2 02 25519 00 0000 150</t>
  </si>
  <si>
    <t xml:space="preserve">  Субсидии бюджетам муниципальных районов на поддержку отрасли культуры</t>
  </si>
  <si>
    <t>902 2 02 25519 05 0000 150</t>
  </si>
  <si>
    <t xml:space="preserve">  Прочие субсидии</t>
  </si>
  <si>
    <t>902 2 02 29999 00 0000 150</t>
  </si>
  <si>
    <t xml:space="preserve">  Прочие субсидии бюджетам муниципальных районов</t>
  </si>
  <si>
    <t>902 2 02 29999 05 0000 150</t>
  </si>
  <si>
    <t xml:space="preserve">  Субвенции бюджетам бюджетной системы Российской Федерации</t>
  </si>
  <si>
    <t>902 2 02 30000 00 0000 150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</si>
  <si>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</si>
  <si>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902 2 02 30024 00 0000 150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</si>
  <si>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</si>
  <si>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902 2 02 30024 05 0000 150</t>
  </si>
  <si>
    <t>903 0 00 00000 00 0000 000</t>
  </si>
  <si>
    <t>903 1 00 00000 00 0000 000</t>
  </si>
  <si>
    <t xml:space="preserve">  ДОХОДЫ ОТ ОКАЗАНИЯ ПЛАТНЫХ УСЛУГ И КОМПЕНСАЦИИ ЗАТРАТ ГОСУДАРСТВА</t>
  </si>
  <si>
    <t>903 1 13 00000 00 0000 000</t>
  </si>
  <si>
    <t xml:space="preserve">  Доходы от оказания платных услуг (работ)</t>
  </si>
  <si>
    <t>903 1 13 01000 00 0000 130</t>
  </si>
  <si>
    <t xml:space="preserve">  Прочие доходы от оказания платных услуг (работ)</t>
  </si>
  <si>
    <t>903 1 13 01990 00 0000 130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</si>
  <si>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</si>
  <si>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903 1 13 01995 05 0000 130</t>
  </si>
  <si>
    <t xml:space="preserve">  Доходы от компенсации затрат государства</t>
  </si>
  <si>
    <t>903 1 13 02000 00 0000 130</t>
  </si>
  <si>
    <t xml:space="preserve">  Прочие доходы от компенсации затрат государства</t>
  </si>
  <si>
    <t>903 1 13 02990 00 0000 130</t>
  </si>
  <si>
    <t xml:space="preserve">  Прочие доходы от компенсации затрат бюджетов муниципальных районов</t>
  </si>
  <si>
    <t>903 1 13 02995 05 0000 130</t>
  </si>
  <si>
    <t>903 1 16 00000 00 0000 000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</si>
  <si>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</si>
  <si>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903 1 16 07000 00 0000 140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</si>
  <si>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</si>
  <si>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903 1 16 07010 00 0000 140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</si>
  <si>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</si>
  <si>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903 1 16 07010 05 0000 140</t>
  </si>
  <si>
    <t xml:space="preserve">  ПРОЧИЕ НЕНАЛОГОВЫЕ ДОХОДЫ</t>
  </si>
  <si>
    <t>903 1 17 00000 00 0000 000</t>
  </si>
  <si>
    <t xml:space="preserve">  Прочие неналоговые доходы</t>
  </si>
  <si>
    <t>903 1 17 05000 00 0000 180</t>
  </si>
  <si>
    <t xml:space="preserve">  Прочие неналоговые доходы бюджетов муниципальных районов</t>
  </si>
  <si>
    <t>903 1 17 05050 05 0000 180</t>
  </si>
  <si>
    <t>903 2 00 00000 00 0000 000</t>
  </si>
  <si>
    <t>903 2 02 00000 00 0000 000</t>
  </si>
  <si>
    <t>903 2 02 20000 00 0000 150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</si>
  <si>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</si>
  <si>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903 2 02 25097 00 0000 150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</si>
  <si>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</si>
  <si>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903 2 02 25097 05 0000 150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</si>
  <si>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</si>
  <si>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903 2 02 25304 00 0000 150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</si>
  <si>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</si>
  <si>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903 2 02 25304 05 0000 150</t>
  </si>
  <si>
    <t>903 2 02 29999 00 0000 150</t>
  </si>
  <si>
    <t>903 2 02 29999 05 0000 150</t>
  </si>
  <si>
    <t>903 2 02 30000 00 0000 150</t>
  </si>
  <si>
    <t>903 2 02 30024 00 0000 150</t>
  </si>
  <si>
    <t>903 2 02 30024 05 0000 150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</si>
  <si>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</si>
  <si>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903 2 02 30027 00 0000 150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</si>
  <si>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</si>
  <si>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903 2 02 30027 05 0000 150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</si>
  <si>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</si>
  <si>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903 2 02 30029 00 0000 150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</si>
  <si>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</si>
  <si>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903 2 02 30029 05 0000 150</t>
  </si>
  <si>
    <t xml:space="preserve">  Прочие субвенции</t>
  </si>
  <si>
    <t>903 2 02 39999 00 0000 150</t>
  </si>
  <si>
    <t xml:space="preserve">  Прочие субвенции бюджетам муниципальных районов</t>
  </si>
  <si>
    <t>903 2 02 39999 05 0000 150</t>
  </si>
  <si>
    <t xml:space="preserve">  Иные межбюджетные трансферты</t>
  </si>
  <si>
    <t>903 2 02 40000 00 0000 150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</si>
  <si>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</si>
  <si>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903 2 02 45303 00 0000 150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</si>
  <si>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</si>
  <si>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903 2 02 45303 05 0000 150</t>
  </si>
  <si>
    <t xml:space="preserve">  БЕЗВОЗМЕЗДНЫЕ ПОСТУПЛЕНИЯ ОТ НЕГОСУДАРСТВЕННЫХ ОРГАНИЗАЦИЙ</t>
  </si>
  <si>
    <t>903 2 04 00000 00 0000 000</t>
  </si>
  <si>
    <t xml:space="preserve">  Безвозмездные поступления от негосударственных организаций в бюджеты муниципальных районов</t>
  </si>
  <si>
    <t>903 2 04 05000 05 0000 150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</si>
  <si>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</si>
  <si>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903 2 04 05099 05 0000 150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</si>
  <si>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</si>
  <si>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903 2 19 00000 00 0000 000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</si>
  <si>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</si>
  <si>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903 2 19 00000 05 0000 150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</si>
  <si>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</si>
  <si>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903 2 19 60010 05 0000 150</t>
  </si>
  <si>
    <t>912 0 00 00000 00 0000 000</t>
  </si>
  <si>
    <t>912 1 00 00000 00 0000 000</t>
  </si>
  <si>
    <t>912 1 16 00000 00 0000 000</t>
  </si>
  <si>
    <t>912 1 16 01000 01 0000 140</t>
  </si>
  <si>
    <t>912 1 16 01150 01 0000 140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</si>
  <si>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</si>
  <si>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912 1 16 01154 01 0000 140</t>
  </si>
  <si>
    <t>912 2 00 00000 00 0000 000</t>
  </si>
  <si>
    <t>912 2 02 00000 00 0000 000</t>
  </si>
  <si>
    <t xml:space="preserve">  Дотации бюджетам бюджетной системы Российской Федерации</t>
  </si>
  <si>
    <t>912 2 02 10000 00 0000 150</t>
  </si>
  <si>
    <t xml:space="preserve">  Дотации на выравнивание бюджетной обеспеченности</t>
  </si>
  <si>
    <t>912 2 02 15001 00 0000 150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</si>
  <si>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</si>
  <si>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912 2 02 15001 05 0000 150</t>
  </si>
  <si>
    <t xml:space="preserve">  Дотации бюджетам на поддержку мер по обеспечению сбалансированности бюджетов</t>
  </si>
  <si>
    <t>912 2 02 15002 00 0000 150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</si>
  <si>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</si>
  <si>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912 2 02 15002 05 0000 150</t>
  </si>
  <si>
    <t>912 2 02 20000 00 0000 150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</si>
  <si>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</si>
  <si>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912 2 02 20299 00 0000 150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</si>
  <si>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</si>
  <si>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912 2 02 20299 05 0000 150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</si>
  <si>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</si>
  <si>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912 2 02 20302 00 0000 150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</si>
  <si>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</si>
  <si>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912 2 02 20302 05 0000 150</t>
  </si>
  <si>
    <t>912 2 02 29999 00 0000 150</t>
  </si>
  <si>
    <t>912 2 02 29999 05 0000 150</t>
  </si>
  <si>
    <t>912 2 02 30000 00 0000 150</t>
  </si>
  <si>
    <t>912 2 02 30024 00 0000 150</t>
  </si>
  <si>
    <t>912 2 02 30024 05 0000 150</t>
  </si>
  <si>
    <t>912 2 02 40000 00 0000 150</t>
  </si>
  <si>
    <t xml:space="preserve">  Прочие межбюджетные трансферты, передаваемые бюджетам</t>
  </si>
  <si>
    <t>912 2 02 49999 00 0000 150</t>
  </si>
  <si>
    <t xml:space="preserve">  Прочие межбюджетные трансферты, передаваемые бюджетам муниципальных районов</t>
  </si>
  <si>
    <t>912 2 02 49999 05 0000 150</t>
  </si>
  <si>
    <t>936 0 00 00000 00 0000 000</t>
  </si>
  <si>
    <t>936 1 00 00000 00 0000 000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</si>
  <si>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</si>
  <si>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936 1 11 00000 00 0000 000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</si>
  <si>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</si>
  <si>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936 1 11 01000 00 0000 120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</si>
  <si>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</si>
  <si>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936 1 11 01050 05 0000 120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</si>
  <si>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</si>
  <si>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936 1 11 05000 00 0000 120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</si>
  <si>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</si>
  <si>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936 1 11 05010 00 0000 120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</si>
  <si>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</si>
  <si>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936 1 11 05013 05 0000 120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</si>
  <si>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</si>
  <si>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936 1 11 05013 13 0000 120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</si>
  <si>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</si>
  <si>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936 1 11 05020 00 0000 120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</si>
  <si>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</si>
  <si>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936 1 11 05025 05 0000 120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</si>
  <si>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</si>
  <si>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936 1 11 05030 00 0000 120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</si>
  <si>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</si>
  <si>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936 1 11 05035 05 0000 120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</si>
  <si>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</si>
  <si>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936 1 11 05070 00 0000 120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</si>
  <si>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</si>
  <si>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936 1 11 05075 05 0000 120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</si>
  <si>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</si>
  <si>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936 1 11 09000 00 0000 120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</si>
  <si>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</si>
  <si>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936 1 11 09040 00 0000 120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</si>
  <si>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</si>
  <si>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936 1 11 09045 05 0000 120</t>
  </si>
  <si>
    <t xml:space="preserve">  ДОХОДЫ ОТ ПРОДАЖИ МАТЕРИАЛЬНЫХ И НЕМАТЕРИАЛЬНЫХ АКТИВОВ</t>
  </si>
  <si>
    <t>936 1 14 00000 00 0000 000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</si>
  <si>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</si>
  <si>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936 1 14 02000 00 0000 000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</si>
  <si>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</si>
  <si>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936 1 14 02050 05 0000 410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</si>
  <si>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</si>
  <si>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936 1 14 02053 05 0000 410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</si>
  <si>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</si>
  <si>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936 1 14 06000 00 0000 430</t>
  </si>
  <si>
    <t xml:space="preserve">  Доходы от продажи земельных участков, государственная собственность на которые не разграничена</t>
  </si>
  <si>
    <t>936 1 14 06010 00 0000 430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</si>
  <si>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</si>
  <si>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936 1 14 06013 05 0000 430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</si>
  <si>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</si>
  <si>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936 1 14 06013 13 0000 430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</si>
  <si>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</si>
  <si>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936 1 14 06020 00 0000 430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</si>
  <si>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</si>
  <si>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936 1 14 06025 05 0000 430</t>
  </si>
  <si>
    <t>936 1 16 00000 00 0000 000</t>
  </si>
  <si>
    <t>936 1 16 07000 00 0000 140</t>
  </si>
  <si>
    <t>936 1 16 07010 00 0000 140</t>
  </si>
  <si>
    <t>936 1 16 07010 05 0000 140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</si>
  <si>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</si>
  <si>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936 1 16 07090 00 0000 140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</si>
  <si>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</si>
  <si>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936 1 16 07090 05 0000 140</t>
  </si>
  <si>
    <t>936 1 16 10000 00 0000 140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</si>
  <si>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</si>
  <si>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936 1 16 10030 05 0000 140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</si>
  <si>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</si>
  <si>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936 1 16 10031 05 0000 140</t>
  </si>
  <si>
    <t>936 1 17 00000 00 0000 000</t>
  </si>
  <si>
    <t xml:space="preserve">  Невыясненные поступления</t>
  </si>
  <si>
    <t>936 1 17 01000 00 0000 180</t>
  </si>
  <si>
    <t xml:space="preserve">  Невыясненные поступления, зачисляемые в бюджеты муниципальных районов</t>
  </si>
  <si>
    <t>936 1 17 01050 05 0000 180</t>
  </si>
  <si>
    <t>936 1 17 05000 00 0000 180</t>
  </si>
  <si>
    <t>936 1 17 05050 05 0000 180</t>
  </si>
  <si>
    <t>936 2 00 00000 00 0000 000</t>
  </si>
  <si>
    <t>936 2 02 00000 00 0000 000</t>
  </si>
  <si>
    <t>936 2 02 20000 00 0000 150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</si>
  <si>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</si>
  <si>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936 2 02 20216 00 0000 150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</si>
  <si>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</si>
  <si>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936 2 02 20216 05 0000 150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</si>
  <si>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</si>
  <si>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936 2 02 25232 00 0000 150</t>
  </si>
  <si>
    <t xml:space="preserve">  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</si>
  <si>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936 2 02 25232 05 0000 150</t>
  </si>
  <si>
    <t xml:space="preserve">  Субсидии бюджетам на реализацию мероприятий по обеспечению жильем молодых семей</t>
  </si>
  <si>
    <t>936 2 02 25497 00 0000 150</t>
  </si>
  <si>
    <t xml:space="preserve">  Субсидии бюджетам муниципальных районов на реализацию мероприятий по обеспечению жильем молодых семей</t>
  </si>
  <si>
    <t>936 2 02 25497 05 0000 150</t>
  </si>
  <si>
    <t xml:space="preserve">  Субсидии бюджетам на проведение комплексных кадастровых работ</t>
  </si>
  <si>
    <t>936 2 02 25511 00 0000 150</t>
  </si>
  <si>
    <t xml:space="preserve">  Субсидии бюджетам муниципальных районов на проведение комплексных кадастровых работ</t>
  </si>
  <si>
    <t>936 2 02 25511 05 0000 150</t>
  </si>
  <si>
    <t>936 2 02 29999 00 0000 150</t>
  </si>
  <si>
    <t>936 2 02 29999 05 0000 150</t>
  </si>
  <si>
    <t>936 2 02 30000 00 0000 150</t>
  </si>
  <si>
    <t>936 2 02 30024 00 0000 150</t>
  </si>
  <si>
    <t>936 2 02 30024 05 0000 150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</si>
  <si>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</si>
  <si>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936 2 02 35082 00 0000 150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</si>
  <si>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</si>
  <si>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936 2 02 35082 05 0000 150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</si>
  <si>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</si>
  <si>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936 2 02 35120 00 0000 150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</si>
  <si>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</si>
  <si>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936 2 02 35120 05 0000 150</t>
  </si>
  <si>
    <t xml:space="preserve">  Субвенции бюджетам на проведение Всероссийской переписи населения 2020 года</t>
  </si>
  <si>
    <t>936 2 02 35469 00 0000 150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</si>
  <si>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</si>
  <si>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936 2 02 35469 05 0000 150</t>
  </si>
  <si>
    <t xml:space="preserve">  Субвенции бюджетам на стимулирование развития приоритетных подотраслей агропромышленного комплекса и развитие малых форм хозяйствования</t>
  </si>
  <si>
    <t>936 2 02 35502 00 0000 150</t>
  </si>
  <si>
    <t xml:space="preserve">  Субвенции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</si>
  <si>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>936 2 02 35502 05 0000 150</t>
  </si>
  <si>
    <t>936 2 02 39999 00 0000 150</t>
  </si>
  <si>
    <t>936 2 02 39999 05 0000 150</t>
  </si>
  <si>
    <t>936 2 02 40000 00 0000 150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</si>
  <si>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</si>
  <si>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936 2 02 40014 00 0000 150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</si>
  <si>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</si>
  <si>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936 2 02 40014 05 0000 150</t>
  </si>
  <si>
    <t>936 2 02 49999 00 0000 150</t>
  </si>
  <si>
    <t>936 2 02 49999 05 0000 150</t>
  </si>
  <si>
    <t>936 2 19 00000 00 0000 000</t>
  </si>
  <si>
    <t>936 2 19 00000 05 0000 150</t>
  </si>
  <si>
    <t>936 2 19 60010 05 0000 150</t>
  </si>
  <si>
    <t>Кассовое исполнение (тыс. рублей)</t>
  </si>
  <si>
    <t>Утвержденные бюджетные назначения (тыс. рублей)</t>
  </si>
  <si>
    <t>Процент исполнения (%)</t>
  </si>
  <si>
    <t>Управление культуры, молодёжной политики и спорта администрации Советского района</t>
  </si>
  <si>
    <t>Муниципальное учреждение Управление образования администрации Советского района</t>
  </si>
  <si>
    <t>Финансовое управление администрации Советского района</t>
  </si>
  <si>
    <t>Администрация муниципального образования Советский муниципальный район Кировской области</t>
  </si>
  <si>
    <t>______________________________</t>
  </si>
  <si>
    <t>Приложение 1</t>
  </si>
  <si>
    <t>Доходы  бюджета муниципального образования Советский муниципальный район Кировской области за 2021 год по кодам классификации доходов бюджетов</t>
  </si>
  <si>
    <t>3</t>
  </si>
  <si>
    <t>от  24.06.2022  № 38                                     "Об исполнении бюджета муниципального образования Советский муниципальный район Кировской области за 2021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</si>
</sst>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,##0.00_ ;\-#,##0.00"/>
    <numFmt numFmtId="166" formatCode="#,##0.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6" fillId="0" borderId="1" xfId="14" applyNumberFormat="1" applyProtection="1"/>
    <xf numFmtId="0" fontId="1" fillId="0" borderId="14" xfId="31" applyNumberFormat="1" applyProtection="1"/>
    <xf numFmtId="0" fontId="1" fillId="0" borderId="5" xfId="32" applyNumberFormat="1" applyProtection="1"/>
    <xf numFmtId="0" fontId="13" fillId="0" borderId="13" xfId="33" applyNumberFormat="1" applyFont="1" applyProtection="1">
      <alignment horizontal="center" vertical="center"/>
    </xf>
    <xf numFmtId="0" fontId="13" fillId="0" borderId="4" xfId="34" applyNumberFormat="1" applyFont="1" applyProtection="1">
      <alignment horizontal="center" vertical="center"/>
    </xf>
    <xf numFmtId="49" fontId="13" fillId="0" borderId="4" xfId="35" applyNumberFormat="1" applyFon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166" fontId="15" fillId="0" borderId="17" xfId="39" applyNumberFormat="1" applyFont="1" applyProtection="1">
      <alignment horizontal="right" shrinkToFit="1"/>
    </xf>
    <xf numFmtId="0" fontId="13" fillId="0" borderId="18" xfId="40" applyNumberFormat="1" applyFont="1" applyProtection="1">
      <alignment horizontal="left" wrapText="1"/>
    </xf>
    <xf numFmtId="49" fontId="13" fillId="0" borderId="20" xfId="42" applyNumberFormat="1" applyFont="1" applyProtection="1">
      <alignment horizontal="center"/>
    </xf>
    <xf numFmtId="4" fontId="13" fillId="0" borderId="20" xfId="43" applyNumberFormat="1" applyFont="1" applyProtection="1">
      <alignment horizontal="right" shrinkToFit="1"/>
    </xf>
    <xf numFmtId="166" fontId="13" fillId="0" borderId="17" xfId="39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0" fontId="13" fillId="0" borderId="21" xfId="44" applyNumberFormat="1" applyFont="1" applyProtection="1">
      <alignment horizontal="left" wrapText="1" indent="2"/>
    </xf>
    <xf numFmtId="49" fontId="13" fillId="0" borderId="23" xfId="46" applyNumberFormat="1" applyFont="1" applyProtection="1">
      <alignment horizontal="center"/>
    </xf>
    <xf numFmtId="4" fontId="13" fillId="0" borderId="23" xfId="47" applyNumberFormat="1" applyFont="1" applyProtection="1">
      <alignment horizontal="right" shrinkToFit="1"/>
    </xf>
    <xf numFmtId="0" fontId="15" fillId="0" borderId="35" xfId="44" applyNumberFormat="1" applyFont="1" applyBorder="1" applyProtection="1">
      <alignment horizontal="left" wrapText="1" indent="2"/>
    </xf>
    <xf numFmtId="0" fontId="16" fillId="0" borderId="0" xfId="0" applyFont="1" applyProtection="1">
      <protection locked="0"/>
    </xf>
    <xf numFmtId="0" fontId="16" fillId="0" borderId="0" xfId="0" applyFont="1" applyAlignment="1" applyProtection="1">
      <alignment horizontal="left" wrapText="1"/>
      <protection locked="0"/>
    </xf>
    <xf numFmtId="0" fontId="16" fillId="0" borderId="0" xfId="0" applyFont="1" applyAlignment="1">
      <alignment horizontal="left" wrapText="1"/>
    </xf>
    <xf numFmtId="0" fontId="17" fillId="0" borderId="1" xfId="0" applyFont="1" applyBorder="1" applyAlignment="1" applyProtection="1">
      <alignment horizontal="center" wrapText="1"/>
      <protection locked="0"/>
    </xf>
    <xf numFmtId="0" fontId="17" fillId="0" borderId="1" xfId="0" applyFont="1" applyBorder="1" applyAlignment="1">
      <alignment horizontal="center" wrapText="1"/>
    </xf>
    <xf numFmtId="0" fontId="13" fillId="0" borderId="13" xfId="29" applyNumberFormat="1" applyFont="1" applyProtection="1">
      <alignment horizontal="center" vertical="top" wrapText="1"/>
    </xf>
    <xf numFmtId="0" fontId="13" fillId="0" borderId="13" xfId="29" applyFont="1">
      <alignment horizontal="center" vertical="top" wrapText="1"/>
    </xf>
    <xf numFmtId="49" fontId="13" fillId="0" borderId="13" xfId="30" applyNumberFormat="1" applyFont="1" applyProtection="1">
      <alignment horizontal="center" vertical="top" wrapText="1"/>
    </xf>
    <xf numFmtId="49" fontId="13" fillId="0" borderId="13" xfId="30" applyFont="1">
      <alignment horizontal="center" vertical="top" wrapText="1"/>
    </xf>
    <xf numFmtId="49" fontId="13" fillId="0" borderId="20" xfId="30" applyNumberFormat="1" applyFont="1" applyBorder="1" applyAlignment="1" applyProtection="1">
      <alignment horizontal="center" vertical="top" wrapText="1"/>
    </xf>
    <xf numFmtId="49" fontId="13" fillId="0" borderId="34" xfId="30" applyNumberFormat="1" applyFont="1" applyBorder="1" applyAlignment="1" applyProtection="1">
      <alignment horizontal="center" vertical="top" wrapText="1"/>
    </xf>
    <xf numFmtId="49" fontId="13" fillId="0" borderId="23" xfId="30" applyNumberFormat="1" applyFont="1" applyBorder="1" applyAlignment="1" applyProtection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4" fillId="0" borderId="23" xfId="0" applyFont="1" applyBorder="1" applyAlignment="1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tabSelected="1" zoomScaleNormal="100" zoomScaleSheetLayoutView="100" workbookViewId="0">
      <selection activeCell="D5" sqref="D5"/>
    </sheetView>
  </sheetViews>
  <sheetFormatPr defaultRowHeight="15" x14ac:dyDescent="0.25"/>
  <cols>
    <col min="1" max="1" width="50.7109375" style="1" customWidth="1"/>
    <col min="2" max="2" width="23.85546875" style="1" customWidth="1"/>
    <col min="3" max="3" width="19.85546875" style="1" hidden="1" customWidth="1"/>
    <col min="4" max="4" width="16.140625" style="1" customWidth="1"/>
    <col min="5" max="5" width="19.85546875" style="1" hidden="1" customWidth="1"/>
    <col min="6" max="6" width="12.28515625" style="1" customWidth="1"/>
    <col min="7" max="7" width="9.42578125" style="1" customWidth="1"/>
    <col min="8" max="8" width="2.140625" style="1" customWidth="1"/>
    <col min="9" max="16384" width="9.140625" style="1"/>
  </cols>
  <sheetData>
    <row r="1" spans="1:8" ht="15.75" x14ac:dyDescent="0.25">
      <c r="A1" s="24"/>
      <c r="B1" s="24"/>
      <c r="C1" s="24"/>
      <c r="D1" s="24" t="s">
        <v>566</v>
      </c>
      <c r="E1" s="24"/>
      <c r="F1" s="24"/>
      <c r="G1" s="24"/>
    </row>
    <row r="2" spans="1:8" ht="15.75" x14ac:dyDescent="0.25">
      <c r="A2" s="24"/>
      <c r="B2" s="24"/>
      <c r="C2" s="24"/>
      <c r="D2" s="25" t="s">
        <v>569</v>
      </c>
      <c r="E2" s="26"/>
      <c r="F2" s="26"/>
      <c r="G2" s="26"/>
    </row>
    <row r="3" spans="1:8" ht="15.75" x14ac:dyDescent="0.25">
      <c r="A3" s="24"/>
      <c r="B3" s="24"/>
      <c r="C3" s="24"/>
      <c r="D3" s="26"/>
      <c r="E3" s="26"/>
      <c r="F3" s="26"/>
      <c r="G3" s="26"/>
    </row>
    <row r="4" spans="1:8" ht="54.75" customHeight="1" x14ac:dyDescent="0.25">
      <c r="A4" s="24"/>
      <c r="B4" s="24"/>
      <c r="C4" s="24"/>
      <c r="D4" s="26"/>
      <c r="E4" s="26"/>
      <c r="F4" s="26"/>
      <c r="G4" s="26"/>
    </row>
    <row r="5" spans="1:8" ht="15.75" x14ac:dyDescent="0.25">
      <c r="A5" s="24"/>
      <c r="B5" s="24"/>
      <c r="C5" s="24"/>
      <c r="D5" s="24"/>
      <c r="E5" s="24"/>
      <c r="F5" s="24"/>
      <c r="G5" s="24"/>
    </row>
    <row r="6" spans="1:8" ht="33" customHeight="1" x14ac:dyDescent="0.25">
      <c r="A6" s="27" t="s">
        <v>567</v>
      </c>
      <c r="B6" s="28"/>
      <c r="C6" s="28"/>
      <c r="D6" s="28"/>
      <c r="E6" s="28"/>
      <c r="F6" s="28"/>
      <c r="G6" s="28"/>
    </row>
    <row r="7" spans="1:8" ht="12" customHeight="1" x14ac:dyDescent="0.25">
      <c r="A7" s="2"/>
      <c r="B7" s="2"/>
      <c r="C7" s="2"/>
      <c r="D7" s="2"/>
      <c r="E7" s="2"/>
      <c r="F7" s="2"/>
      <c r="G7" s="2"/>
      <c r="H7" s="2"/>
    </row>
    <row r="8" spans="1:8" ht="12.95" customHeight="1" x14ac:dyDescent="0.25">
      <c r="A8" s="29" t="s">
        <v>0</v>
      </c>
      <c r="B8" s="29" t="s">
        <v>1</v>
      </c>
      <c r="C8" s="31" t="s">
        <v>2</v>
      </c>
      <c r="D8" s="33" t="s">
        <v>559</v>
      </c>
      <c r="E8" s="31" t="s">
        <v>3</v>
      </c>
      <c r="F8" s="33" t="s">
        <v>558</v>
      </c>
      <c r="G8" s="29" t="s">
        <v>560</v>
      </c>
      <c r="H8" s="4"/>
    </row>
    <row r="9" spans="1:8" ht="12" customHeight="1" x14ac:dyDescent="0.25">
      <c r="A9" s="30"/>
      <c r="B9" s="30"/>
      <c r="C9" s="32"/>
      <c r="D9" s="34"/>
      <c r="E9" s="32"/>
      <c r="F9" s="36"/>
      <c r="G9" s="30"/>
      <c r="H9" s="5"/>
    </row>
    <row r="10" spans="1:8" ht="26.25" customHeight="1" x14ac:dyDescent="0.25">
      <c r="A10" s="30"/>
      <c r="B10" s="30"/>
      <c r="C10" s="32"/>
      <c r="D10" s="35"/>
      <c r="E10" s="32"/>
      <c r="F10" s="37"/>
      <c r="G10" s="30"/>
      <c r="H10" s="5"/>
    </row>
    <row r="11" spans="1:8" ht="14.25" customHeight="1" thickBot="1" x14ac:dyDescent="0.3">
      <c r="A11" s="6">
        <v>1</v>
      </c>
      <c r="B11" s="7">
        <v>2</v>
      </c>
      <c r="C11" s="8" t="s">
        <v>4</v>
      </c>
      <c r="D11" s="8" t="s">
        <v>568</v>
      </c>
      <c r="E11" s="8" t="s">
        <v>5</v>
      </c>
      <c r="F11" s="8" t="s">
        <v>4</v>
      </c>
      <c r="G11" s="8" t="s">
        <v>5</v>
      </c>
      <c r="H11" s="5"/>
    </row>
    <row r="12" spans="1:8" ht="15.75" thickBot="1" x14ac:dyDescent="0.3">
      <c r="A12" s="9" t="s">
        <v>6</v>
      </c>
      <c r="B12" s="10" t="s">
        <v>7</v>
      </c>
      <c r="C12" s="11">
        <v>697994225.97000003</v>
      </c>
      <c r="D12" s="12">
        <f>C12/1000</f>
        <v>697994.22597000003</v>
      </c>
      <c r="E12" s="11">
        <v>619596908.46000004</v>
      </c>
      <c r="F12" s="12">
        <f>E12/1000</f>
        <v>619596.90846000006</v>
      </c>
      <c r="G12" s="12">
        <f>F12/D12*100</f>
        <v>88.768199708091927</v>
      </c>
      <c r="H12" s="5"/>
    </row>
    <row r="13" spans="1:8" ht="15.75" thickBot="1" x14ac:dyDescent="0.3">
      <c r="A13" s="13" t="s">
        <v>8</v>
      </c>
      <c r="B13" s="14"/>
      <c r="C13" s="15"/>
      <c r="D13" s="16"/>
      <c r="E13" s="15"/>
      <c r="F13" s="16"/>
      <c r="G13" s="16"/>
      <c r="H13" s="5"/>
    </row>
    <row r="14" spans="1:8" ht="27" thickBot="1" x14ac:dyDescent="0.3">
      <c r="A14" s="17" t="s">
        <v>9</v>
      </c>
      <c r="B14" s="18" t="s">
        <v>10</v>
      </c>
      <c r="C14" s="19">
        <v>246065.46</v>
      </c>
      <c r="D14" s="12">
        <f t="shared" ref="D14:D76" si="0">C14/1000</f>
        <v>246.06546</v>
      </c>
      <c r="E14" s="19">
        <v>249829.72</v>
      </c>
      <c r="F14" s="12">
        <f t="shared" ref="F14:F76" si="1">E14/1000</f>
        <v>249.82972000000001</v>
      </c>
      <c r="G14" s="12">
        <f t="shared" ref="G14:G76" si="2">F14/D14*100</f>
        <v>101.52977992116408</v>
      </c>
      <c r="H14" s="5"/>
    </row>
    <row r="15" spans="1:8" ht="15.75" thickBot="1" x14ac:dyDescent="0.3">
      <c r="A15" s="20" t="s">
        <v>12</v>
      </c>
      <c r="B15" s="21" t="s">
        <v>13</v>
      </c>
      <c r="C15" s="22">
        <v>246065.46</v>
      </c>
      <c r="D15" s="16">
        <f t="shared" si="0"/>
        <v>246.06546</v>
      </c>
      <c r="E15" s="22">
        <v>249829.72</v>
      </c>
      <c r="F15" s="16">
        <f t="shared" si="1"/>
        <v>249.82972000000001</v>
      </c>
      <c r="G15" s="16">
        <f t="shared" si="2"/>
        <v>101.52977992116408</v>
      </c>
      <c r="H15" s="5"/>
    </row>
    <row r="16" spans="1:8" ht="27" thickBot="1" x14ac:dyDescent="0.3">
      <c r="A16" s="20" t="s">
        <v>14</v>
      </c>
      <c r="B16" s="21" t="s">
        <v>15</v>
      </c>
      <c r="C16" s="22">
        <v>246065.46</v>
      </c>
      <c r="D16" s="16">
        <f t="shared" si="0"/>
        <v>246.06546</v>
      </c>
      <c r="E16" s="22">
        <v>249829.72</v>
      </c>
      <c r="F16" s="16">
        <f t="shared" si="1"/>
        <v>249.82972000000001</v>
      </c>
      <c r="G16" s="16">
        <f t="shared" si="2"/>
        <v>101.52977992116408</v>
      </c>
      <c r="H16" s="5"/>
    </row>
    <row r="17" spans="1:8" ht="15.75" thickBot="1" x14ac:dyDescent="0.3">
      <c r="A17" s="20" t="s">
        <v>16</v>
      </c>
      <c r="B17" s="21" t="s">
        <v>17</v>
      </c>
      <c r="C17" s="22">
        <v>246065.46</v>
      </c>
      <c r="D17" s="16">
        <f t="shared" si="0"/>
        <v>246.06546</v>
      </c>
      <c r="E17" s="22">
        <v>249829.72</v>
      </c>
      <c r="F17" s="16">
        <f t="shared" si="1"/>
        <v>249.82972000000001</v>
      </c>
      <c r="G17" s="16">
        <f t="shared" si="2"/>
        <v>101.52977992116408</v>
      </c>
      <c r="H17" s="5"/>
    </row>
    <row r="18" spans="1:8" ht="27" thickBot="1" x14ac:dyDescent="0.3">
      <c r="A18" s="20" t="s">
        <v>19</v>
      </c>
      <c r="B18" s="21" t="s">
        <v>18</v>
      </c>
      <c r="C18" s="22">
        <v>134952.82</v>
      </c>
      <c r="D18" s="16">
        <f t="shared" si="0"/>
        <v>134.95282</v>
      </c>
      <c r="E18" s="22">
        <v>137443.03</v>
      </c>
      <c r="F18" s="16">
        <f t="shared" si="1"/>
        <v>137.44302999999999</v>
      </c>
      <c r="G18" s="16">
        <f t="shared" si="2"/>
        <v>101.84524487891397</v>
      </c>
      <c r="H18" s="5"/>
    </row>
    <row r="19" spans="1:8" ht="27" thickBot="1" x14ac:dyDescent="0.3">
      <c r="A19" s="20" t="s">
        <v>19</v>
      </c>
      <c r="B19" s="21" t="s">
        <v>20</v>
      </c>
      <c r="C19" s="22">
        <v>62.09</v>
      </c>
      <c r="D19" s="16">
        <f t="shared" si="0"/>
        <v>6.2090000000000006E-2</v>
      </c>
      <c r="E19" s="22">
        <v>62.58</v>
      </c>
      <c r="F19" s="16">
        <f t="shared" si="1"/>
        <v>6.2579999999999997E-2</v>
      </c>
      <c r="G19" s="16">
        <f t="shared" si="2"/>
        <v>100.78917700112737</v>
      </c>
      <c r="H19" s="5"/>
    </row>
    <row r="20" spans="1:8" ht="27" thickBot="1" x14ac:dyDescent="0.3">
      <c r="A20" s="20" t="s">
        <v>19</v>
      </c>
      <c r="B20" s="21" t="s">
        <v>21</v>
      </c>
      <c r="C20" s="22">
        <v>134890.73000000001</v>
      </c>
      <c r="D20" s="16">
        <f t="shared" si="0"/>
        <v>134.89073000000002</v>
      </c>
      <c r="E20" s="22">
        <v>137380.45000000001</v>
      </c>
      <c r="F20" s="16">
        <f t="shared" si="1"/>
        <v>137.38045000000002</v>
      </c>
      <c r="G20" s="16">
        <f t="shared" si="2"/>
        <v>101.84573098536869</v>
      </c>
      <c r="H20" s="5"/>
    </row>
    <row r="21" spans="1:8" ht="27" thickBot="1" x14ac:dyDescent="0.3">
      <c r="A21" s="20" t="s">
        <v>22</v>
      </c>
      <c r="B21" s="21" t="s">
        <v>23</v>
      </c>
      <c r="C21" s="22">
        <v>76666.34</v>
      </c>
      <c r="D21" s="16">
        <f t="shared" si="0"/>
        <v>76.666339999999991</v>
      </c>
      <c r="E21" s="22">
        <v>76666.34</v>
      </c>
      <c r="F21" s="16">
        <f t="shared" si="1"/>
        <v>76.666339999999991</v>
      </c>
      <c r="G21" s="16">
        <f t="shared" si="2"/>
        <v>100</v>
      </c>
      <c r="H21" s="5"/>
    </row>
    <row r="22" spans="1:8" ht="27" thickBot="1" x14ac:dyDescent="0.3">
      <c r="A22" s="20" t="s">
        <v>22</v>
      </c>
      <c r="B22" s="21" t="s">
        <v>24</v>
      </c>
      <c r="C22" s="22">
        <v>76666.34</v>
      </c>
      <c r="D22" s="16">
        <f t="shared" si="0"/>
        <v>76.666339999999991</v>
      </c>
      <c r="E22" s="22">
        <v>76666.34</v>
      </c>
      <c r="F22" s="16">
        <f t="shared" si="1"/>
        <v>76.666339999999991</v>
      </c>
      <c r="G22" s="16">
        <f t="shared" si="2"/>
        <v>100</v>
      </c>
      <c r="H22" s="5"/>
    </row>
    <row r="23" spans="1:8" ht="27" thickBot="1" x14ac:dyDescent="0.3">
      <c r="A23" s="20" t="s">
        <v>25</v>
      </c>
      <c r="B23" s="21" t="s">
        <v>26</v>
      </c>
      <c r="C23" s="22">
        <v>34446.300000000003</v>
      </c>
      <c r="D23" s="16">
        <f t="shared" si="0"/>
        <v>34.446300000000001</v>
      </c>
      <c r="E23" s="22">
        <v>35720.35</v>
      </c>
      <c r="F23" s="16">
        <f t="shared" si="1"/>
        <v>35.720349999999996</v>
      </c>
      <c r="G23" s="16">
        <f t="shared" si="2"/>
        <v>103.69865558855376</v>
      </c>
      <c r="H23" s="5"/>
    </row>
    <row r="24" spans="1:8" ht="15.75" thickBot="1" x14ac:dyDescent="0.3">
      <c r="A24" s="20" t="s">
        <v>27</v>
      </c>
      <c r="B24" s="21" t="s">
        <v>28</v>
      </c>
      <c r="C24" s="22">
        <v>34446.300000000003</v>
      </c>
      <c r="D24" s="16">
        <f t="shared" si="0"/>
        <v>34.446300000000001</v>
      </c>
      <c r="E24" s="22">
        <v>35720.35</v>
      </c>
      <c r="F24" s="16">
        <f t="shared" si="1"/>
        <v>35.720349999999996</v>
      </c>
      <c r="G24" s="16">
        <f t="shared" si="2"/>
        <v>103.69865558855376</v>
      </c>
      <c r="H24" s="5"/>
    </row>
    <row r="25" spans="1:8" ht="15.75" thickBot="1" x14ac:dyDescent="0.3">
      <c r="A25" s="20" t="s">
        <v>27</v>
      </c>
      <c r="B25" s="21" t="s">
        <v>29</v>
      </c>
      <c r="C25" s="22">
        <v>34446.300000000003</v>
      </c>
      <c r="D25" s="16">
        <f t="shared" si="0"/>
        <v>34.446300000000001</v>
      </c>
      <c r="E25" s="22">
        <v>35720.35</v>
      </c>
      <c r="F25" s="16">
        <f t="shared" si="1"/>
        <v>35.720349999999996</v>
      </c>
      <c r="G25" s="16">
        <f t="shared" si="2"/>
        <v>103.69865558855376</v>
      </c>
      <c r="H25" s="5"/>
    </row>
    <row r="26" spans="1:8" ht="27" thickBot="1" x14ac:dyDescent="0.3">
      <c r="A26" s="17" t="s">
        <v>30</v>
      </c>
      <c r="B26" s="18" t="s">
        <v>31</v>
      </c>
      <c r="C26" s="19">
        <v>32475.42</v>
      </c>
      <c r="D26" s="12">
        <f t="shared" si="0"/>
        <v>32.47542</v>
      </c>
      <c r="E26" s="19">
        <v>41270.85</v>
      </c>
      <c r="F26" s="12">
        <f t="shared" si="1"/>
        <v>41.270849999999996</v>
      </c>
      <c r="G26" s="12">
        <f t="shared" si="2"/>
        <v>127.08334488052809</v>
      </c>
      <c r="H26" s="5"/>
    </row>
    <row r="27" spans="1:8" ht="15.75" thickBot="1" x14ac:dyDescent="0.3">
      <c r="A27" s="20" t="s">
        <v>12</v>
      </c>
      <c r="B27" s="21" t="s">
        <v>32</v>
      </c>
      <c r="C27" s="22">
        <v>32475.42</v>
      </c>
      <c r="D27" s="16">
        <f t="shared" si="0"/>
        <v>32.47542</v>
      </c>
      <c r="E27" s="22">
        <v>41270.85</v>
      </c>
      <c r="F27" s="16">
        <f t="shared" si="1"/>
        <v>41.270849999999996</v>
      </c>
      <c r="G27" s="16">
        <f t="shared" si="2"/>
        <v>127.08334488052809</v>
      </c>
      <c r="H27" s="5"/>
    </row>
    <row r="28" spans="1:8" ht="15.75" thickBot="1" x14ac:dyDescent="0.3">
      <c r="A28" s="20" t="s">
        <v>33</v>
      </c>
      <c r="B28" s="21" t="s">
        <v>34</v>
      </c>
      <c r="C28" s="22">
        <v>32475.42</v>
      </c>
      <c r="D28" s="16">
        <f t="shared" si="0"/>
        <v>32.47542</v>
      </c>
      <c r="E28" s="22">
        <v>41270.85</v>
      </c>
      <c r="F28" s="16">
        <f t="shared" si="1"/>
        <v>41.270849999999996</v>
      </c>
      <c r="G28" s="16">
        <f t="shared" si="2"/>
        <v>127.08334488052809</v>
      </c>
      <c r="H28" s="5"/>
    </row>
    <row r="29" spans="1:8" ht="27" thickBot="1" x14ac:dyDescent="0.3">
      <c r="A29" s="20" t="s">
        <v>35</v>
      </c>
      <c r="B29" s="21" t="s">
        <v>36</v>
      </c>
      <c r="C29" s="22">
        <v>32475.42</v>
      </c>
      <c r="D29" s="16">
        <f t="shared" si="0"/>
        <v>32.47542</v>
      </c>
      <c r="E29" s="22">
        <v>41270.85</v>
      </c>
      <c r="F29" s="16">
        <f t="shared" si="1"/>
        <v>41.270849999999996</v>
      </c>
      <c r="G29" s="16">
        <f t="shared" si="2"/>
        <v>127.08334488052809</v>
      </c>
      <c r="H29" s="5"/>
    </row>
    <row r="30" spans="1:8" ht="65.25" thickBot="1" x14ac:dyDescent="0.3">
      <c r="A30" s="20" t="s">
        <v>37</v>
      </c>
      <c r="B30" s="21" t="s">
        <v>38</v>
      </c>
      <c r="C30" s="22">
        <v>32475.42</v>
      </c>
      <c r="D30" s="16">
        <f t="shared" si="0"/>
        <v>32.47542</v>
      </c>
      <c r="E30" s="22">
        <v>41270.85</v>
      </c>
      <c r="F30" s="16">
        <f t="shared" si="1"/>
        <v>41.270849999999996</v>
      </c>
      <c r="G30" s="16">
        <f t="shared" si="2"/>
        <v>127.08334488052809</v>
      </c>
      <c r="H30" s="5"/>
    </row>
    <row r="31" spans="1:8" ht="65.25" thickBot="1" x14ac:dyDescent="0.3">
      <c r="A31" s="20" t="s">
        <v>39</v>
      </c>
      <c r="B31" s="21" t="s">
        <v>40</v>
      </c>
      <c r="C31" s="22">
        <v>32475.42</v>
      </c>
      <c r="D31" s="16">
        <f t="shared" si="0"/>
        <v>32.47542</v>
      </c>
      <c r="E31" s="22">
        <v>41270.85</v>
      </c>
      <c r="F31" s="16">
        <f t="shared" si="1"/>
        <v>41.270849999999996</v>
      </c>
      <c r="G31" s="16">
        <f t="shared" si="2"/>
        <v>127.08334488052809</v>
      </c>
      <c r="H31" s="5"/>
    </row>
    <row r="32" spans="1:8" ht="65.25" thickBot="1" x14ac:dyDescent="0.3">
      <c r="A32" s="20" t="s">
        <v>41</v>
      </c>
      <c r="B32" s="21" t="s">
        <v>42</v>
      </c>
      <c r="C32" s="22">
        <v>32475.42</v>
      </c>
      <c r="D32" s="16">
        <f t="shared" si="0"/>
        <v>32.47542</v>
      </c>
      <c r="E32" s="22">
        <v>41270.85</v>
      </c>
      <c r="F32" s="16">
        <f t="shared" si="1"/>
        <v>41.270849999999996</v>
      </c>
      <c r="G32" s="16">
        <f t="shared" si="2"/>
        <v>127.08334488052809</v>
      </c>
      <c r="H32" s="5"/>
    </row>
    <row r="33" spans="1:8" ht="15.75" thickBot="1" x14ac:dyDescent="0.3">
      <c r="A33" s="17" t="s">
        <v>43</v>
      </c>
      <c r="B33" s="18" t="s">
        <v>44</v>
      </c>
      <c r="C33" s="19">
        <v>6880360</v>
      </c>
      <c r="D33" s="12">
        <f t="shared" si="0"/>
        <v>6880.36</v>
      </c>
      <c r="E33" s="19">
        <v>7012636.0099999998</v>
      </c>
      <c r="F33" s="12">
        <f t="shared" si="1"/>
        <v>7012.6360100000002</v>
      </c>
      <c r="G33" s="12">
        <f t="shared" si="2"/>
        <v>101.92251582766019</v>
      </c>
      <c r="H33" s="5"/>
    </row>
    <row r="34" spans="1:8" ht="15.75" thickBot="1" x14ac:dyDescent="0.3">
      <c r="A34" s="20" t="s">
        <v>12</v>
      </c>
      <c r="B34" s="21" t="s">
        <v>45</v>
      </c>
      <c r="C34" s="22">
        <v>6880360</v>
      </c>
      <c r="D34" s="16">
        <f t="shared" si="0"/>
        <v>6880.36</v>
      </c>
      <c r="E34" s="22">
        <v>7012636.0099999998</v>
      </c>
      <c r="F34" s="16">
        <f t="shared" si="1"/>
        <v>7012.6360100000002</v>
      </c>
      <c r="G34" s="16">
        <f t="shared" si="2"/>
        <v>101.92251582766019</v>
      </c>
      <c r="H34" s="5"/>
    </row>
    <row r="35" spans="1:8" ht="39.75" thickBot="1" x14ac:dyDescent="0.3">
      <c r="A35" s="20" t="s">
        <v>46</v>
      </c>
      <c r="B35" s="21" t="s">
        <v>47</v>
      </c>
      <c r="C35" s="22">
        <v>6880360</v>
      </c>
      <c r="D35" s="16">
        <f t="shared" si="0"/>
        <v>6880.36</v>
      </c>
      <c r="E35" s="22">
        <v>7012636.0099999998</v>
      </c>
      <c r="F35" s="16">
        <f t="shared" si="1"/>
        <v>7012.6360100000002</v>
      </c>
      <c r="G35" s="16">
        <f t="shared" si="2"/>
        <v>101.92251582766019</v>
      </c>
      <c r="H35" s="5"/>
    </row>
    <row r="36" spans="1:8" ht="27" thickBot="1" x14ac:dyDescent="0.3">
      <c r="A36" s="20" t="s">
        <v>48</v>
      </c>
      <c r="B36" s="21" t="s">
        <v>49</v>
      </c>
      <c r="C36" s="22">
        <v>6880360</v>
      </c>
      <c r="D36" s="16">
        <f t="shared" si="0"/>
        <v>6880.36</v>
      </c>
      <c r="E36" s="22">
        <v>7012636.0099999998</v>
      </c>
      <c r="F36" s="16">
        <f t="shared" si="1"/>
        <v>7012.6360100000002</v>
      </c>
      <c r="G36" s="16">
        <f t="shared" si="2"/>
        <v>101.92251582766019</v>
      </c>
      <c r="H36" s="5"/>
    </row>
    <row r="37" spans="1:8" ht="78" thickBot="1" x14ac:dyDescent="0.3">
      <c r="A37" s="20" t="s">
        <v>50</v>
      </c>
      <c r="B37" s="21" t="s">
        <v>51</v>
      </c>
      <c r="C37" s="22">
        <v>3159220</v>
      </c>
      <c r="D37" s="16">
        <f t="shared" si="0"/>
        <v>3159.22</v>
      </c>
      <c r="E37" s="22">
        <v>3237450.65</v>
      </c>
      <c r="F37" s="16">
        <f t="shared" si="1"/>
        <v>3237.4506499999998</v>
      </c>
      <c r="G37" s="16">
        <f t="shared" si="2"/>
        <v>102.47626471090965</v>
      </c>
      <c r="H37" s="5"/>
    </row>
    <row r="38" spans="1:8" ht="116.25" thickBot="1" x14ac:dyDescent="0.3">
      <c r="A38" s="20" t="s">
        <v>52</v>
      </c>
      <c r="B38" s="21" t="s">
        <v>53</v>
      </c>
      <c r="C38" s="22">
        <v>3159220</v>
      </c>
      <c r="D38" s="16">
        <f t="shared" si="0"/>
        <v>3159.22</v>
      </c>
      <c r="E38" s="22">
        <v>3237450.65</v>
      </c>
      <c r="F38" s="16">
        <f t="shared" si="1"/>
        <v>3237.4506499999998</v>
      </c>
      <c r="G38" s="16">
        <f t="shared" si="2"/>
        <v>102.47626471090965</v>
      </c>
      <c r="H38" s="5"/>
    </row>
    <row r="39" spans="1:8" ht="90.75" thickBot="1" x14ac:dyDescent="0.3">
      <c r="A39" s="20" t="s">
        <v>54</v>
      </c>
      <c r="B39" s="21" t="s">
        <v>55</v>
      </c>
      <c r="C39" s="22">
        <v>18000</v>
      </c>
      <c r="D39" s="16">
        <f t="shared" si="0"/>
        <v>18</v>
      </c>
      <c r="E39" s="22">
        <v>22768.13</v>
      </c>
      <c r="F39" s="16">
        <f t="shared" si="1"/>
        <v>22.768129999999999</v>
      </c>
      <c r="G39" s="16">
        <f t="shared" si="2"/>
        <v>126.4896111111111</v>
      </c>
      <c r="H39" s="5"/>
    </row>
    <row r="40" spans="1:8" ht="129" thickBot="1" x14ac:dyDescent="0.3">
      <c r="A40" s="20" t="s">
        <v>56</v>
      </c>
      <c r="B40" s="21" t="s">
        <v>57</v>
      </c>
      <c r="C40" s="22">
        <v>18000</v>
      </c>
      <c r="D40" s="16">
        <f t="shared" si="0"/>
        <v>18</v>
      </c>
      <c r="E40" s="22">
        <v>22768.13</v>
      </c>
      <c r="F40" s="16">
        <f t="shared" si="1"/>
        <v>22.768129999999999</v>
      </c>
      <c r="G40" s="16">
        <f t="shared" si="2"/>
        <v>126.4896111111111</v>
      </c>
      <c r="H40" s="5"/>
    </row>
    <row r="41" spans="1:8" ht="78" thickBot="1" x14ac:dyDescent="0.3">
      <c r="A41" s="20" t="s">
        <v>58</v>
      </c>
      <c r="B41" s="21" t="s">
        <v>59</v>
      </c>
      <c r="C41" s="22">
        <v>4155760</v>
      </c>
      <c r="D41" s="16">
        <f t="shared" si="0"/>
        <v>4155.76</v>
      </c>
      <c r="E41" s="22">
        <v>4304485.68</v>
      </c>
      <c r="F41" s="16">
        <f t="shared" si="1"/>
        <v>4304.4856799999998</v>
      </c>
      <c r="G41" s="16">
        <f t="shared" si="2"/>
        <v>103.57878414537893</v>
      </c>
      <c r="H41" s="5"/>
    </row>
    <row r="42" spans="1:8" ht="116.25" thickBot="1" x14ac:dyDescent="0.3">
      <c r="A42" s="20" t="s">
        <v>60</v>
      </c>
      <c r="B42" s="21" t="s">
        <v>61</v>
      </c>
      <c r="C42" s="22">
        <v>4155760</v>
      </c>
      <c r="D42" s="16">
        <f t="shared" si="0"/>
        <v>4155.76</v>
      </c>
      <c r="E42" s="22">
        <v>4304485.68</v>
      </c>
      <c r="F42" s="16">
        <f t="shared" si="1"/>
        <v>4304.4856799999998</v>
      </c>
      <c r="G42" s="16">
        <f t="shared" si="2"/>
        <v>103.57878414537893</v>
      </c>
      <c r="H42" s="5"/>
    </row>
    <row r="43" spans="1:8" ht="78" thickBot="1" x14ac:dyDescent="0.3">
      <c r="A43" s="20" t="s">
        <v>62</v>
      </c>
      <c r="B43" s="21" t="s">
        <v>63</v>
      </c>
      <c r="C43" s="22">
        <v>-452620</v>
      </c>
      <c r="D43" s="16">
        <f t="shared" si="0"/>
        <v>-452.62</v>
      </c>
      <c r="E43" s="22">
        <v>-552068.44999999995</v>
      </c>
      <c r="F43" s="16">
        <f t="shared" si="1"/>
        <v>-552.06844999999998</v>
      </c>
      <c r="G43" s="16">
        <f t="shared" si="2"/>
        <v>121.97173125359019</v>
      </c>
      <c r="H43" s="5"/>
    </row>
    <row r="44" spans="1:8" ht="116.25" thickBot="1" x14ac:dyDescent="0.3">
      <c r="A44" s="20" t="s">
        <v>64</v>
      </c>
      <c r="B44" s="21" t="s">
        <v>65</v>
      </c>
      <c r="C44" s="22">
        <v>-452620</v>
      </c>
      <c r="D44" s="16">
        <f t="shared" si="0"/>
        <v>-452.62</v>
      </c>
      <c r="E44" s="22">
        <v>-552068.44999999995</v>
      </c>
      <c r="F44" s="16">
        <f t="shared" si="1"/>
        <v>-552.06844999999998</v>
      </c>
      <c r="G44" s="16">
        <f t="shared" si="2"/>
        <v>121.97173125359019</v>
      </c>
      <c r="H44" s="5"/>
    </row>
    <row r="45" spans="1:8" ht="15.75" thickBot="1" x14ac:dyDescent="0.3">
      <c r="A45" s="17" t="s">
        <v>66</v>
      </c>
      <c r="B45" s="18" t="s">
        <v>67</v>
      </c>
      <c r="C45" s="19">
        <v>114175500</v>
      </c>
      <c r="D45" s="12">
        <f t="shared" si="0"/>
        <v>114175.5</v>
      </c>
      <c r="E45" s="19">
        <v>122557430.22</v>
      </c>
      <c r="F45" s="12">
        <f t="shared" si="1"/>
        <v>122557.43021999999</v>
      </c>
      <c r="G45" s="12">
        <f t="shared" si="2"/>
        <v>107.34126867848181</v>
      </c>
      <c r="H45" s="5"/>
    </row>
    <row r="46" spans="1:8" ht="15.75" thickBot="1" x14ac:dyDescent="0.3">
      <c r="A46" s="20" t="s">
        <v>12</v>
      </c>
      <c r="B46" s="21" t="s">
        <v>68</v>
      </c>
      <c r="C46" s="22">
        <v>114175500</v>
      </c>
      <c r="D46" s="16">
        <f t="shared" si="0"/>
        <v>114175.5</v>
      </c>
      <c r="E46" s="22">
        <v>122557430.22</v>
      </c>
      <c r="F46" s="16">
        <f t="shared" si="1"/>
        <v>122557.43021999999</v>
      </c>
      <c r="G46" s="16">
        <f t="shared" si="2"/>
        <v>107.34126867848181</v>
      </c>
      <c r="H46" s="5"/>
    </row>
    <row r="47" spans="1:8" ht="15.75" thickBot="1" x14ac:dyDescent="0.3">
      <c r="A47" s="20" t="s">
        <v>69</v>
      </c>
      <c r="B47" s="21" t="s">
        <v>70</v>
      </c>
      <c r="C47" s="22">
        <v>50516300</v>
      </c>
      <c r="D47" s="16">
        <f t="shared" si="0"/>
        <v>50516.3</v>
      </c>
      <c r="E47" s="22">
        <v>55936154.920000002</v>
      </c>
      <c r="F47" s="16">
        <f t="shared" si="1"/>
        <v>55936.154920000001</v>
      </c>
      <c r="G47" s="16">
        <f t="shared" si="2"/>
        <v>110.72892298129516</v>
      </c>
      <c r="H47" s="5"/>
    </row>
    <row r="48" spans="1:8" ht="15.75" thickBot="1" x14ac:dyDescent="0.3">
      <c r="A48" s="20" t="s">
        <v>71</v>
      </c>
      <c r="B48" s="21" t="s">
        <v>72</v>
      </c>
      <c r="C48" s="22">
        <v>50516300</v>
      </c>
      <c r="D48" s="16">
        <f t="shared" si="0"/>
        <v>50516.3</v>
      </c>
      <c r="E48" s="22">
        <v>55936154.920000002</v>
      </c>
      <c r="F48" s="16">
        <f t="shared" si="1"/>
        <v>55936.154920000001</v>
      </c>
      <c r="G48" s="16">
        <f t="shared" si="2"/>
        <v>110.72892298129516</v>
      </c>
      <c r="H48" s="5"/>
    </row>
    <row r="49" spans="1:8" ht="65.25" thickBot="1" x14ac:dyDescent="0.3">
      <c r="A49" s="20" t="s">
        <v>73</v>
      </c>
      <c r="B49" s="21" t="s">
        <v>74</v>
      </c>
      <c r="C49" s="22">
        <v>50059600</v>
      </c>
      <c r="D49" s="16">
        <f t="shared" si="0"/>
        <v>50059.6</v>
      </c>
      <c r="E49" s="22">
        <v>53468977.359999999</v>
      </c>
      <c r="F49" s="16">
        <f t="shared" si="1"/>
        <v>53468.977359999997</v>
      </c>
      <c r="G49" s="16">
        <f t="shared" si="2"/>
        <v>106.81063644136188</v>
      </c>
      <c r="H49" s="5"/>
    </row>
    <row r="50" spans="1:8" ht="65.25" thickBot="1" x14ac:dyDescent="0.3">
      <c r="A50" s="20" t="s">
        <v>75</v>
      </c>
      <c r="B50" s="21" t="s">
        <v>76</v>
      </c>
      <c r="C50" s="22">
        <v>50059600</v>
      </c>
      <c r="D50" s="16">
        <f t="shared" si="0"/>
        <v>50059.6</v>
      </c>
      <c r="E50" s="22">
        <v>53410864.409999996</v>
      </c>
      <c r="F50" s="16">
        <f t="shared" si="1"/>
        <v>53410.864409999995</v>
      </c>
      <c r="G50" s="16">
        <f t="shared" si="2"/>
        <v>106.6945489176901</v>
      </c>
      <c r="H50" s="5"/>
    </row>
    <row r="51" spans="1:8" ht="65.25" thickBot="1" x14ac:dyDescent="0.3">
      <c r="A51" s="20" t="s">
        <v>75</v>
      </c>
      <c r="B51" s="21" t="s">
        <v>77</v>
      </c>
      <c r="C51" s="22" t="s">
        <v>11</v>
      </c>
      <c r="D51" s="16">
        <v>0</v>
      </c>
      <c r="E51" s="22">
        <v>18390.810000000001</v>
      </c>
      <c r="F51" s="16">
        <f t="shared" si="1"/>
        <v>18.390810000000002</v>
      </c>
      <c r="G51" s="16"/>
      <c r="H51" s="5"/>
    </row>
    <row r="52" spans="1:8" ht="65.25" thickBot="1" x14ac:dyDescent="0.3">
      <c r="A52" s="20" t="s">
        <v>75</v>
      </c>
      <c r="B52" s="21" t="s">
        <v>78</v>
      </c>
      <c r="C52" s="22" t="s">
        <v>11</v>
      </c>
      <c r="D52" s="16">
        <v>0</v>
      </c>
      <c r="E52" s="22">
        <v>39722.14</v>
      </c>
      <c r="F52" s="16">
        <f t="shared" si="1"/>
        <v>39.722139999999996</v>
      </c>
      <c r="G52" s="16"/>
      <c r="H52" s="5"/>
    </row>
    <row r="53" spans="1:8" ht="103.5" thickBot="1" x14ac:dyDescent="0.3">
      <c r="A53" s="20" t="s">
        <v>79</v>
      </c>
      <c r="B53" s="21" t="s">
        <v>80</v>
      </c>
      <c r="C53" s="22">
        <v>134300</v>
      </c>
      <c r="D53" s="16">
        <f t="shared" si="0"/>
        <v>134.30000000000001</v>
      </c>
      <c r="E53" s="22">
        <v>160226.75</v>
      </c>
      <c r="F53" s="16">
        <f t="shared" si="1"/>
        <v>160.22675000000001</v>
      </c>
      <c r="G53" s="16">
        <f t="shared" si="2"/>
        <v>119.30510052122114</v>
      </c>
      <c r="H53" s="5"/>
    </row>
    <row r="54" spans="1:8" ht="65.25" thickBot="1" x14ac:dyDescent="0.3">
      <c r="A54" s="20" t="s">
        <v>81</v>
      </c>
      <c r="B54" s="21" t="s">
        <v>82</v>
      </c>
      <c r="C54" s="22">
        <v>134300</v>
      </c>
      <c r="D54" s="16">
        <f t="shared" si="0"/>
        <v>134.30000000000001</v>
      </c>
      <c r="E54" s="22">
        <v>155700.06</v>
      </c>
      <c r="F54" s="16">
        <f t="shared" si="1"/>
        <v>155.70006000000001</v>
      </c>
      <c r="G54" s="16">
        <f t="shared" si="2"/>
        <v>115.9345197319434</v>
      </c>
      <c r="H54" s="5"/>
    </row>
    <row r="55" spans="1:8" ht="78" thickBot="1" x14ac:dyDescent="0.3">
      <c r="A55" s="20" t="s">
        <v>83</v>
      </c>
      <c r="B55" s="21" t="s">
        <v>84</v>
      </c>
      <c r="C55" s="22" t="s">
        <v>11</v>
      </c>
      <c r="D55" s="16">
        <v>0</v>
      </c>
      <c r="E55" s="22">
        <v>2248.81</v>
      </c>
      <c r="F55" s="16">
        <f t="shared" si="1"/>
        <v>2.2488099999999998</v>
      </c>
      <c r="G55" s="16"/>
      <c r="H55" s="5"/>
    </row>
    <row r="56" spans="1:8" ht="65.25" thickBot="1" x14ac:dyDescent="0.3">
      <c r="A56" s="20" t="s">
        <v>81</v>
      </c>
      <c r="B56" s="21" t="s">
        <v>85</v>
      </c>
      <c r="C56" s="22" t="s">
        <v>11</v>
      </c>
      <c r="D56" s="16">
        <v>0</v>
      </c>
      <c r="E56" s="22">
        <v>2277.88</v>
      </c>
      <c r="F56" s="16">
        <f t="shared" si="1"/>
        <v>2.2778800000000001</v>
      </c>
      <c r="G56" s="16"/>
      <c r="H56" s="5"/>
    </row>
    <row r="57" spans="1:8" ht="39.75" thickBot="1" x14ac:dyDescent="0.3">
      <c r="A57" s="20" t="s">
        <v>86</v>
      </c>
      <c r="B57" s="21" t="s">
        <v>87</v>
      </c>
      <c r="C57" s="22">
        <v>322400</v>
      </c>
      <c r="D57" s="16">
        <f t="shared" si="0"/>
        <v>322.39999999999998</v>
      </c>
      <c r="E57" s="22">
        <v>322763.90000000002</v>
      </c>
      <c r="F57" s="16">
        <f t="shared" si="1"/>
        <v>322.76390000000004</v>
      </c>
      <c r="G57" s="16">
        <f t="shared" si="2"/>
        <v>100.11287220843674</v>
      </c>
      <c r="H57" s="5"/>
    </row>
    <row r="58" spans="1:8" ht="39.75" thickBot="1" x14ac:dyDescent="0.3">
      <c r="A58" s="20" t="s">
        <v>86</v>
      </c>
      <c r="B58" s="21" t="s">
        <v>88</v>
      </c>
      <c r="C58" s="22">
        <v>322400</v>
      </c>
      <c r="D58" s="16">
        <f t="shared" si="0"/>
        <v>322.39999999999998</v>
      </c>
      <c r="E58" s="22">
        <v>305301.12</v>
      </c>
      <c r="F58" s="16">
        <f t="shared" si="1"/>
        <v>305.30111999999997</v>
      </c>
      <c r="G58" s="16">
        <f t="shared" si="2"/>
        <v>94.696377171215872</v>
      </c>
      <c r="H58" s="5"/>
    </row>
    <row r="59" spans="1:8" ht="39.75" thickBot="1" x14ac:dyDescent="0.3">
      <c r="A59" s="20" t="s">
        <v>86</v>
      </c>
      <c r="B59" s="21" t="s">
        <v>89</v>
      </c>
      <c r="C59" s="22" t="s">
        <v>11</v>
      </c>
      <c r="D59" s="16">
        <v>0</v>
      </c>
      <c r="E59" s="22">
        <v>16648.7</v>
      </c>
      <c r="F59" s="16">
        <f t="shared" si="1"/>
        <v>16.648700000000002</v>
      </c>
      <c r="G59" s="16"/>
      <c r="H59" s="5"/>
    </row>
    <row r="60" spans="1:8" ht="39.75" thickBot="1" x14ac:dyDescent="0.3">
      <c r="A60" s="20" t="s">
        <v>86</v>
      </c>
      <c r="B60" s="21" t="s">
        <v>90</v>
      </c>
      <c r="C60" s="22" t="s">
        <v>11</v>
      </c>
      <c r="D60" s="16">
        <v>0</v>
      </c>
      <c r="E60" s="22">
        <v>814.08</v>
      </c>
      <c r="F60" s="16">
        <f t="shared" si="1"/>
        <v>0.81408000000000003</v>
      </c>
      <c r="G60" s="16"/>
      <c r="H60" s="5"/>
    </row>
    <row r="61" spans="1:8" ht="90.75" thickBot="1" x14ac:dyDescent="0.3">
      <c r="A61" s="20" t="s">
        <v>91</v>
      </c>
      <c r="B61" s="21" t="s">
        <v>92</v>
      </c>
      <c r="C61" s="22" t="s">
        <v>11</v>
      </c>
      <c r="D61" s="16">
        <v>0</v>
      </c>
      <c r="E61" s="22">
        <v>1984186.91</v>
      </c>
      <c r="F61" s="16">
        <f t="shared" si="1"/>
        <v>1984.1869099999999</v>
      </c>
      <c r="G61" s="16"/>
      <c r="H61" s="5"/>
    </row>
    <row r="62" spans="1:8" ht="116.25" thickBot="1" x14ac:dyDescent="0.3">
      <c r="A62" s="20" t="s">
        <v>93</v>
      </c>
      <c r="B62" s="21" t="s">
        <v>94</v>
      </c>
      <c r="C62" s="22" t="s">
        <v>11</v>
      </c>
      <c r="D62" s="16">
        <v>0</v>
      </c>
      <c r="E62" s="22">
        <v>1984186.91</v>
      </c>
      <c r="F62" s="16">
        <f t="shared" si="1"/>
        <v>1984.1869099999999</v>
      </c>
      <c r="G62" s="16"/>
      <c r="H62" s="5"/>
    </row>
    <row r="63" spans="1:8" ht="15.75" thickBot="1" x14ac:dyDescent="0.3">
      <c r="A63" s="20" t="s">
        <v>95</v>
      </c>
      <c r="B63" s="21" t="s">
        <v>96</v>
      </c>
      <c r="C63" s="22">
        <v>56501200</v>
      </c>
      <c r="D63" s="16">
        <f t="shared" si="0"/>
        <v>56501.2</v>
      </c>
      <c r="E63" s="22">
        <v>59105006.799999997</v>
      </c>
      <c r="F63" s="16">
        <f t="shared" si="1"/>
        <v>59105.006799999996</v>
      </c>
      <c r="G63" s="16">
        <f t="shared" si="2"/>
        <v>104.60840973289064</v>
      </c>
      <c r="H63" s="5"/>
    </row>
    <row r="64" spans="1:8" ht="27" thickBot="1" x14ac:dyDescent="0.3">
      <c r="A64" s="20" t="s">
        <v>97</v>
      </c>
      <c r="B64" s="21" t="s">
        <v>98</v>
      </c>
      <c r="C64" s="22">
        <v>50478600</v>
      </c>
      <c r="D64" s="16">
        <f t="shared" si="0"/>
        <v>50478.6</v>
      </c>
      <c r="E64" s="22">
        <v>51738935.850000001</v>
      </c>
      <c r="F64" s="16">
        <f t="shared" si="1"/>
        <v>51738.935850000002</v>
      </c>
      <c r="G64" s="16">
        <f t="shared" si="2"/>
        <v>102.49677259274227</v>
      </c>
      <c r="H64" s="5"/>
    </row>
    <row r="65" spans="1:8" ht="27" thickBot="1" x14ac:dyDescent="0.3">
      <c r="A65" s="20" t="s">
        <v>99</v>
      </c>
      <c r="B65" s="21" t="s">
        <v>100</v>
      </c>
      <c r="C65" s="22">
        <v>30907000</v>
      </c>
      <c r="D65" s="16">
        <f t="shared" si="0"/>
        <v>30907</v>
      </c>
      <c r="E65" s="22">
        <v>31330705.300000001</v>
      </c>
      <c r="F65" s="16">
        <f t="shared" si="1"/>
        <v>31330.705300000001</v>
      </c>
      <c r="G65" s="16">
        <f t="shared" si="2"/>
        <v>101.37090400232958</v>
      </c>
      <c r="H65" s="5"/>
    </row>
    <row r="66" spans="1:8" ht="27" thickBot="1" x14ac:dyDescent="0.3">
      <c r="A66" s="20" t="s">
        <v>99</v>
      </c>
      <c r="B66" s="21" t="s">
        <v>101</v>
      </c>
      <c r="C66" s="22">
        <v>30907000</v>
      </c>
      <c r="D66" s="16">
        <f t="shared" si="0"/>
        <v>30907</v>
      </c>
      <c r="E66" s="22">
        <v>31330705.300000001</v>
      </c>
      <c r="F66" s="16">
        <f t="shared" si="1"/>
        <v>31330.705300000001</v>
      </c>
      <c r="G66" s="16">
        <f t="shared" si="2"/>
        <v>101.37090400232958</v>
      </c>
      <c r="H66" s="5"/>
    </row>
    <row r="67" spans="1:8" ht="27" thickBot="1" x14ac:dyDescent="0.3">
      <c r="A67" s="20" t="s">
        <v>99</v>
      </c>
      <c r="B67" s="21" t="s">
        <v>102</v>
      </c>
      <c r="C67" s="22">
        <v>30907000</v>
      </c>
      <c r="D67" s="16">
        <f t="shared" si="0"/>
        <v>30907</v>
      </c>
      <c r="E67" s="22">
        <v>31056094.079999998</v>
      </c>
      <c r="F67" s="16">
        <f t="shared" si="1"/>
        <v>31056.094079999999</v>
      </c>
      <c r="G67" s="16">
        <f t="shared" si="2"/>
        <v>100.48239583265925</v>
      </c>
      <c r="H67" s="5"/>
    </row>
    <row r="68" spans="1:8" ht="27" thickBot="1" x14ac:dyDescent="0.3">
      <c r="A68" s="20" t="s">
        <v>99</v>
      </c>
      <c r="B68" s="21" t="s">
        <v>103</v>
      </c>
      <c r="C68" s="22" t="s">
        <v>11</v>
      </c>
      <c r="D68" s="16">
        <v>0</v>
      </c>
      <c r="E68" s="22">
        <v>251703.69</v>
      </c>
      <c r="F68" s="16">
        <f t="shared" si="1"/>
        <v>251.70368999999999</v>
      </c>
      <c r="G68" s="16"/>
      <c r="H68" s="5"/>
    </row>
    <row r="69" spans="1:8" ht="27" thickBot="1" x14ac:dyDescent="0.3">
      <c r="A69" s="20" t="s">
        <v>99</v>
      </c>
      <c r="B69" s="21" t="s">
        <v>104</v>
      </c>
      <c r="C69" s="22" t="s">
        <v>11</v>
      </c>
      <c r="D69" s="16">
        <v>0</v>
      </c>
      <c r="E69" s="22">
        <v>22907.53</v>
      </c>
      <c r="F69" s="16">
        <f t="shared" si="1"/>
        <v>22.907529999999998</v>
      </c>
      <c r="G69" s="16"/>
      <c r="H69" s="5"/>
    </row>
    <row r="70" spans="1:8" ht="39.75" thickBot="1" x14ac:dyDescent="0.3">
      <c r="A70" s="20" t="s">
        <v>105</v>
      </c>
      <c r="B70" s="21" t="s">
        <v>106</v>
      </c>
      <c r="C70" s="22">
        <v>19571600</v>
      </c>
      <c r="D70" s="16">
        <f t="shared" si="0"/>
        <v>19571.599999999999</v>
      </c>
      <c r="E70" s="22">
        <v>20408230.550000001</v>
      </c>
      <c r="F70" s="16">
        <f t="shared" si="1"/>
        <v>20408.23055</v>
      </c>
      <c r="G70" s="16">
        <f t="shared" si="2"/>
        <v>104.27471719225818</v>
      </c>
      <c r="H70" s="5"/>
    </row>
    <row r="71" spans="1:8" ht="65.25" thickBot="1" x14ac:dyDescent="0.3">
      <c r="A71" s="20" t="s">
        <v>107</v>
      </c>
      <c r="B71" s="21" t="s">
        <v>108</v>
      </c>
      <c r="C71" s="22">
        <v>19571600</v>
      </c>
      <c r="D71" s="16">
        <f t="shared" si="0"/>
        <v>19571.599999999999</v>
      </c>
      <c r="E71" s="22">
        <v>20408230.550000001</v>
      </c>
      <c r="F71" s="16">
        <f t="shared" si="1"/>
        <v>20408.23055</v>
      </c>
      <c r="G71" s="16">
        <f t="shared" si="2"/>
        <v>104.27471719225818</v>
      </c>
      <c r="H71" s="5"/>
    </row>
    <row r="72" spans="1:8" ht="65.25" thickBot="1" x14ac:dyDescent="0.3">
      <c r="A72" s="20" t="s">
        <v>107</v>
      </c>
      <c r="B72" s="21" t="s">
        <v>109</v>
      </c>
      <c r="C72" s="22">
        <v>19571600</v>
      </c>
      <c r="D72" s="16">
        <f t="shared" si="0"/>
        <v>19571.599999999999</v>
      </c>
      <c r="E72" s="22">
        <v>20141014.850000001</v>
      </c>
      <c r="F72" s="16">
        <f t="shared" si="1"/>
        <v>20141.014850000003</v>
      </c>
      <c r="G72" s="16">
        <f t="shared" si="2"/>
        <v>102.90939345786754</v>
      </c>
      <c r="H72" s="5"/>
    </row>
    <row r="73" spans="1:8" ht="39.75" thickBot="1" x14ac:dyDescent="0.3">
      <c r="A73" s="20" t="s">
        <v>105</v>
      </c>
      <c r="B73" s="21" t="s">
        <v>110</v>
      </c>
      <c r="C73" s="22" t="s">
        <v>11</v>
      </c>
      <c r="D73" s="16">
        <v>0</v>
      </c>
      <c r="E73" s="22">
        <v>267215.7</v>
      </c>
      <c r="F73" s="16">
        <f t="shared" si="1"/>
        <v>267.21570000000003</v>
      </c>
      <c r="G73" s="16"/>
      <c r="H73" s="5"/>
    </row>
    <row r="74" spans="1:8" ht="27" thickBot="1" x14ac:dyDescent="0.3">
      <c r="A74" s="20" t="s">
        <v>111</v>
      </c>
      <c r="B74" s="21" t="s">
        <v>112</v>
      </c>
      <c r="C74" s="22">
        <v>2451900</v>
      </c>
      <c r="D74" s="16">
        <f t="shared" si="0"/>
        <v>2451.9</v>
      </c>
      <c r="E74" s="22">
        <v>2453570.46</v>
      </c>
      <c r="F74" s="16">
        <f t="shared" si="1"/>
        <v>2453.5704599999999</v>
      </c>
      <c r="G74" s="16">
        <f t="shared" si="2"/>
        <v>100.06812920592193</v>
      </c>
      <c r="H74" s="5"/>
    </row>
    <row r="75" spans="1:8" ht="27" thickBot="1" x14ac:dyDescent="0.3">
      <c r="A75" s="20" t="s">
        <v>111</v>
      </c>
      <c r="B75" s="21" t="s">
        <v>113</v>
      </c>
      <c r="C75" s="22">
        <v>2451900</v>
      </c>
      <c r="D75" s="16">
        <f t="shared" si="0"/>
        <v>2451.9</v>
      </c>
      <c r="E75" s="22">
        <v>2453570.46</v>
      </c>
      <c r="F75" s="16">
        <f t="shared" si="1"/>
        <v>2453.5704599999999</v>
      </c>
      <c r="G75" s="16">
        <f t="shared" si="2"/>
        <v>100.06812920592193</v>
      </c>
      <c r="H75" s="5"/>
    </row>
    <row r="76" spans="1:8" ht="27" thickBot="1" x14ac:dyDescent="0.3">
      <c r="A76" s="20" t="s">
        <v>111</v>
      </c>
      <c r="B76" s="21" t="s">
        <v>114</v>
      </c>
      <c r="C76" s="22">
        <v>2451900</v>
      </c>
      <c r="D76" s="16">
        <f t="shared" si="0"/>
        <v>2451.9</v>
      </c>
      <c r="E76" s="22">
        <v>2423127.7999999998</v>
      </c>
      <c r="F76" s="16">
        <f t="shared" si="1"/>
        <v>2423.1277999999998</v>
      </c>
      <c r="G76" s="16">
        <f t="shared" si="2"/>
        <v>98.826534524246483</v>
      </c>
      <c r="H76" s="5"/>
    </row>
    <row r="77" spans="1:8" ht="27" thickBot="1" x14ac:dyDescent="0.3">
      <c r="A77" s="20" t="s">
        <v>111</v>
      </c>
      <c r="B77" s="21" t="s">
        <v>115</v>
      </c>
      <c r="C77" s="22" t="s">
        <v>11</v>
      </c>
      <c r="D77" s="16">
        <v>0</v>
      </c>
      <c r="E77" s="22">
        <v>20103.310000000001</v>
      </c>
      <c r="F77" s="16">
        <f t="shared" ref="F77:F140" si="3">E77/1000</f>
        <v>20.10331</v>
      </c>
      <c r="G77" s="16"/>
      <c r="H77" s="5"/>
    </row>
    <row r="78" spans="1:8" ht="27" thickBot="1" x14ac:dyDescent="0.3">
      <c r="A78" s="20" t="s">
        <v>111</v>
      </c>
      <c r="B78" s="21" t="s">
        <v>116</v>
      </c>
      <c r="C78" s="22" t="s">
        <v>11</v>
      </c>
      <c r="D78" s="16">
        <v>0</v>
      </c>
      <c r="E78" s="22">
        <v>10339.35</v>
      </c>
      <c r="F78" s="16">
        <f t="shared" si="3"/>
        <v>10.33935</v>
      </c>
      <c r="G78" s="16"/>
      <c r="H78" s="5"/>
    </row>
    <row r="79" spans="1:8" ht="15.75" thickBot="1" x14ac:dyDescent="0.3">
      <c r="A79" s="20" t="s">
        <v>117</v>
      </c>
      <c r="B79" s="21" t="s">
        <v>118</v>
      </c>
      <c r="C79" s="22" t="s">
        <v>11</v>
      </c>
      <c r="D79" s="16">
        <v>0</v>
      </c>
      <c r="E79" s="22">
        <v>-119199.29</v>
      </c>
      <c r="F79" s="16">
        <f t="shared" si="3"/>
        <v>-119.19928999999999</v>
      </c>
      <c r="G79" s="16"/>
      <c r="H79" s="5"/>
    </row>
    <row r="80" spans="1:8" ht="15.75" thickBot="1" x14ac:dyDescent="0.3">
      <c r="A80" s="20" t="s">
        <v>117</v>
      </c>
      <c r="B80" s="21" t="s">
        <v>119</v>
      </c>
      <c r="C80" s="22" t="s">
        <v>11</v>
      </c>
      <c r="D80" s="16">
        <v>0</v>
      </c>
      <c r="E80" s="22">
        <v>-119199.29</v>
      </c>
      <c r="F80" s="16">
        <f t="shared" si="3"/>
        <v>-119.19928999999999</v>
      </c>
      <c r="G80" s="16"/>
      <c r="H80" s="5"/>
    </row>
    <row r="81" spans="1:8" ht="15.75" thickBot="1" x14ac:dyDescent="0.3">
      <c r="A81" s="20" t="s">
        <v>117</v>
      </c>
      <c r="B81" s="21" t="s">
        <v>120</v>
      </c>
      <c r="C81" s="22" t="s">
        <v>11</v>
      </c>
      <c r="D81" s="16">
        <v>0</v>
      </c>
      <c r="E81" s="22">
        <v>-120443.35</v>
      </c>
      <c r="F81" s="16">
        <f t="shared" si="3"/>
        <v>-120.44335000000001</v>
      </c>
      <c r="G81" s="16"/>
      <c r="H81" s="5"/>
    </row>
    <row r="82" spans="1:8" ht="15.75" thickBot="1" x14ac:dyDescent="0.3">
      <c r="A82" s="20" t="s">
        <v>117</v>
      </c>
      <c r="B82" s="21" t="s">
        <v>121</v>
      </c>
      <c r="C82" s="22" t="s">
        <v>11</v>
      </c>
      <c r="D82" s="16">
        <v>0</v>
      </c>
      <c r="E82" s="22">
        <v>1244.06</v>
      </c>
      <c r="F82" s="16">
        <f t="shared" si="3"/>
        <v>1.2440599999999999</v>
      </c>
      <c r="G82" s="16"/>
      <c r="H82" s="5"/>
    </row>
    <row r="83" spans="1:8" ht="27" thickBot="1" x14ac:dyDescent="0.3">
      <c r="A83" s="20" t="s">
        <v>122</v>
      </c>
      <c r="B83" s="21" t="s">
        <v>123</v>
      </c>
      <c r="C83" s="22">
        <v>3570700</v>
      </c>
      <c r="D83" s="16">
        <f t="shared" ref="D83:D140" si="4">C83/1000</f>
        <v>3570.7</v>
      </c>
      <c r="E83" s="22">
        <v>5031699.78</v>
      </c>
      <c r="F83" s="16">
        <f t="shared" si="3"/>
        <v>5031.6997799999999</v>
      </c>
      <c r="G83" s="16">
        <f t="shared" ref="G83:G140" si="5">F83/D83*100</f>
        <v>140.91634077351779</v>
      </c>
      <c r="H83" s="5"/>
    </row>
    <row r="84" spans="1:8" ht="39.75" thickBot="1" x14ac:dyDescent="0.3">
      <c r="A84" s="20" t="s">
        <v>124</v>
      </c>
      <c r="B84" s="21" t="s">
        <v>125</v>
      </c>
      <c r="C84" s="22">
        <v>3570700</v>
      </c>
      <c r="D84" s="16">
        <f t="shared" si="4"/>
        <v>3570.7</v>
      </c>
      <c r="E84" s="22">
        <v>5031699.78</v>
      </c>
      <c r="F84" s="16">
        <f t="shared" si="3"/>
        <v>5031.6997799999999</v>
      </c>
      <c r="G84" s="16">
        <f t="shared" si="5"/>
        <v>140.91634077351779</v>
      </c>
      <c r="H84" s="5"/>
    </row>
    <row r="85" spans="1:8" ht="39.75" thickBot="1" x14ac:dyDescent="0.3">
      <c r="A85" s="20" t="s">
        <v>126</v>
      </c>
      <c r="B85" s="21" t="s">
        <v>127</v>
      </c>
      <c r="C85" s="22">
        <v>3570700</v>
      </c>
      <c r="D85" s="16">
        <f t="shared" si="4"/>
        <v>3570.7</v>
      </c>
      <c r="E85" s="22">
        <v>5029818.04</v>
      </c>
      <c r="F85" s="16">
        <f t="shared" si="3"/>
        <v>5029.8180400000001</v>
      </c>
      <c r="G85" s="16">
        <f t="shared" si="5"/>
        <v>140.86364130282578</v>
      </c>
      <c r="H85" s="5"/>
    </row>
    <row r="86" spans="1:8" ht="27" thickBot="1" x14ac:dyDescent="0.3">
      <c r="A86" s="20" t="s">
        <v>128</v>
      </c>
      <c r="B86" s="21" t="s">
        <v>129</v>
      </c>
      <c r="C86" s="22" t="s">
        <v>11</v>
      </c>
      <c r="D86" s="16">
        <v>0</v>
      </c>
      <c r="E86" s="22">
        <v>1881.74</v>
      </c>
      <c r="F86" s="16">
        <f t="shared" si="3"/>
        <v>1.88174</v>
      </c>
      <c r="G86" s="16"/>
      <c r="H86" s="5"/>
    </row>
    <row r="87" spans="1:8" ht="15.75" thickBot="1" x14ac:dyDescent="0.3">
      <c r="A87" s="20" t="s">
        <v>130</v>
      </c>
      <c r="B87" s="21" t="s">
        <v>131</v>
      </c>
      <c r="C87" s="22">
        <v>5148000</v>
      </c>
      <c r="D87" s="16">
        <f t="shared" si="4"/>
        <v>5148</v>
      </c>
      <c r="E87" s="22">
        <v>5451667.3700000001</v>
      </c>
      <c r="F87" s="16">
        <f t="shared" si="3"/>
        <v>5451.6673700000001</v>
      </c>
      <c r="G87" s="16">
        <f t="shared" si="5"/>
        <v>105.89874456099457</v>
      </c>
      <c r="H87" s="5"/>
    </row>
    <row r="88" spans="1:8" ht="15.75" thickBot="1" x14ac:dyDescent="0.3">
      <c r="A88" s="20" t="s">
        <v>132</v>
      </c>
      <c r="B88" s="21" t="s">
        <v>133</v>
      </c>
      <c r="C88" s="22">
        <v>5148000</v>
      </c>
      <c r="D88" s="16">
        <f t="shared" si="4"/>
        <v>5148</v>
      </c>
      <c r="E88" s="22">
        <v>5451667.3700000001</v>
      </c>
      <c r="F88" s="16">
        <f t="shared" si="3"/>
        <v>5451.6673700000001</v>
      </c>
      <c r="G88" s="16">
        <f t="shared" si="5"/>
        <v>105.89874456099457</v>
      </c>
      <c r="H88" s="5"/>
    </row>
    <row r="89" spans="1:8" ht="27" thickBot="1" x14ac:dyDescent="0.3">
      <c r="A89" s="20" t="s">
        <v>134</v>
      </c>
      <c r="B89" s="21" t="s">
        <v>135</v>
      </c>
      <c r="C89" s="22">
        <v>5148000</v>
      </c>
      <c r="D89" s="16">
        <f t="shared" si="4"/>
        <v>5148</v>
      </c>
      <c r="E89" s="22">
        <v>5451667.3700000001</v>
      </c>
      <c r="F89" s="16">
        <f t="shared" si="3"/>
        <v>5451.6673700000001</v>
      </c>
      <c r="G89" s="16">
        <f t="shared" si="5"/>
        <v>105.89874456099457</v>
      </c>
      <c r="H89" s="5"/>
    </row>
    <row r="90" spans="1:8" ht="27" thickBot="1" x14ac:dyDescent="0.3">
      <c r="A90" s="20" t="s">
        <v>134</v>
      </c>
      <c r="B90" s="21" t="s">
        <v>136</v>
      </c>
      <c r="C90" s="22">
        <v>5148000</v>
      </c>
      <c r="D90" s="16">
        <f t="shared" si="4"/>
        <v>5148</v>
      </c>
      <c r="E90" s="22">
        <v>5342947.6399999997</v>
      </c>
      <c r="F90" s="16">
        <f t="shared" si="3"/>
        <v>5342.9476399999994</v>
      </c>
      <c r="G90" s="16">
        <f t="shared" si="5"/>
        <v>103.78686169386168</v>
      </c>
      <c r="H90" s="5"/>
    </row>
    <row r="91" spans="1:8" ht="27" thickBot="1" x14ac:dyDescent="0.3">
      <c r="A91" s="20" t="s">
        <v>134</v>
      </c>
      <c r="B91" s="21" t="s">
        <v>137</v>
      </c>
      <c r="C91" s="22" t="s">
        <v>11</v>
      </c>
      <c r="D91" s="16">
        <v>0</v>
      </c>
      <c r="E91" s="22">
        <v>105421.78</v>
      </c>
      <c r="F91" s="16">
        <f t="shared" si="3"/>
        <v>105.42178</v>
      </c>
      <c r="G91" s="16"/>
      <c r="H91" s="5"/>
    </row>
    <row r="92" spans="1:8" ht="27" thickBot="1" x14ac:dyDescent="0.3">
      <c r="A92" s="20" t="s">
        <v>134</v>
      </c>
      <c r="B92" s="21" t="s">
        <v>138</v>
      </c>
      <c r="C92" s="22" t="s">
        <v>11</v>
      </c>
      <c r="D92" s="16">
        <v>0</v>
      </c>
      <c r="E92" s="22">
        <v>3297.95</v>
      </c>
      <c r="F92" s="16">
        <f t="shared" si="3"/>
        <v>3.2979499999999997</v>
      </c>
      <c r="G92" s="16"/>
      <c r="H92" s="5"/>
    </row>
    <row r="93" spans="1:8" ht="15.75" thickBot="1" x14ac:dyDescent="0.3">
      <c r="A93" s="20" t="s">
        <v>139</v>
      </c>
      <c r="B93" s="21" t="s">
        <v>140</v>
      </c>
      <c r="C93" s="22">
        <v>2010000</v>
      </c>
      <c r="D93" s="16">
        <f t="shared" si="4"/>
        <v>2010</v>
      </c>
      <c r="E93" s="22">
        <v>2061996.69</v>
      </c>
      <c r="F93" s="16">
        <f t="shared" si="3"/>
        <v>2061.9966899999999</v>
      </c>
      <c r="G93" s="16">
        <f t="shared" si="5"/>
        <v>102.58689999999999</v>
      </c>
      <c r="H93" s="5"/>
    </row>
    <row r="94" spans="1:8" ht="27" thickBot="1" x14ac:dyDescent="0.3">
      <c r="A94" s="20" t="s">
        <v>141</v>
      </c>
      <c r="B94" s="21" t="s">
        <v>142</v>
      </c>
      <c r="C94" s="22">
        <v>2010000</v>
      </c>
      <c r="D94" s="16">
        <f t="shared" si="4"/>
        <v>2010</v>
      </c>
      <c r="E94" s="22">
        <v>2061996.69</v>
      </c>
      <c r="F94" s="16">
        <f t="shared" si="3"/>
        <v>2061.9966899999999</v>
      </c>
      <c r="G94" s="16">
        <f t="shared" si="5"/>
        <v>102.58689999999999</v>
      </c>
      <c r="H94" s="5"/>
    </row>
    <row r="95" spans="1:8" ht="39.75" thickBot="1" x14ac:dyDescent="0.3">
      <c r="A95" s="20" t="s">
        <v>143</v>
      </c>
      <c r="B95" s="21" t="s">
        <v>144</v>
      </c>
      <c r="C95" s="22">
        <v>2010000</v>
      </c>
      <c r="D95" s="16">
        <f t="shared" si="4"/>
        <v>2010</v>
      </c>
      <c r="E95" s="22">
        <v>2061996.69</v>
      </c>
      <c r="F95" s="16">
        <f t="shared" si="3"/>
        <v>2061.9966899999999</v>
      </c>
      <c r="G95" s="16">
        <f t="shared" si="5"/>
        <v>102.58689999999999</v>
      </c>
      <c r="H95" s="5"/>
    </row>
    <row r="96" spans="1:8" ht="39.75" thickBot="1" x14ac:dyDescent="0.3">
      <c r="A96" s="20" t="s">
        <v>143</v>
      </c>
      <c r="B96" s="21" t="s">
        <v>145</v>
      </c>
      <c r="C96" s="22">
        <v>1822000</v>
      </c>
      <c r="D96" s="16">
        <f t="shared" si="4"/>
        <v>1822</v>
      </c>
      <c r="E96" s="22">
        <v>1868750.07</v>
      </c>
      <c r="F96" s="16">
        <f t="shared" si="3"/>
        <v>1868.7500700000001</v>
      </c>
      <c r="G96" s="16">
        <f t="shared" si="5"/>
        <v>102.56586553238201</v>
      </c>
      <c r="H96" s="5"/>
    </row>
    <row r="97" spans="1:8" ht="39.75" thickBot="1" x14ac:dyDescent="0.3">
      <c r="A97" s="20" t="s">
        <v>143</v>
      </c>
      <c r="B97" s="21" t="s">
        <v>146</v>
      </c>
      <c r="C97" s="22">
        <v>188000</v>
      </c>
      <c r="D97" s="16">
        <f t="shared" si="4"/>
        <v>188</v>
      </c>
      <c r="E97" s="22">
        <v>188676.35</v>
      </c>
      <c r="F97" s="16">
        <f t="shared" si="3"/>
        <v>188.67635000000001</v>
      </c>
      <c r="G97" s="16">
        <f t="shared" si="5"/>
        <v>100.35976063829789</v>
      </c>
      <c r="H97" s="5"/>
    </row>
    <row r="98" spans="1:8" ht="39.75" thickBot="1" x14ac:dyDescent="0.3">
      <c r="A98" s="20" t="s">
        <v>143</v>
      </c>
      <c r="B98" s="21" t="s">
        <v>147</v>
      </c>
      <c r="C98" s="22" t="s">
        <v>11</v>
      </c>
      <c r="D98" s="16">
        <v>0</v>
      </c>
      <c r="E98" s="22">
        <v>4570.2700000000004</v>
      </c>
      <c r="F98" s="16">
        <f t="shared" si="3"/>
        <v>4.5702700000000007</v>
      </c>
      <c r="G98" s="16"/>
      <c r="H98" s="5"/>
    </row>
    <row r="99" spans="1:8" ht="15.75" thickBot="1" x14ac:dyDescent="0.3">
      <c r="A99" s="20" t="s">
        <v>33</v>
      </c>
      <c r="B99" s="21" t="s">
        <v>148</v>
      </c>
      <c r="C99" s="22" t="s">
        <v>11</v>
      </c>
      <c r="D99" s="16">
        <v>0</v>
      </c>
      <c r="E99" s="22">
        <v>2604.44</v>
      </c>
      <c r="F99" s="16">
        <f t="shared" si="3"/>
        <v>2.6044399999999999</v>
      </c>
      <c r="G99" s="16"/>
      <c r="H99" s="5"/>
    </row>
    <row r="100" spans="1:8" ht="27" thickBot="1" x14ac:dyDescent="0.3">
      <c r="A100" s="20" t="s">
        <v>35</v>
      </c>
      <c r="B100" s="21" t="s">
        <v>149</v>
      </c>
      <c r="C100" s="22" t="s">
        <v>11</v>
      </c>
      <c r="D100" s="16">
        <v>0</v>
      </c>
      <c r="E100" s="22">
        <v>2604.44</v>
      </c>
      <c r="F100" s="16">
        <f t="shared" si="3"/>
        <v>2.6044399999999999</v>
      </c>
      <c r="G100" s="16"/>
      <c r="H100" s="5"/>
    </row>
    <row r="101" spans="1:8" ht="65.25" thickBot="1" x14ac:dyDescent="0.3">
      <c r="A101" s="20" t="s">
        <v>37</v>
      </c>
      <c r="B101" s="21" t="s">
        <v>150</v>
      </c>
      <c r="C101" s="22" t="s">
        <v>11</v>
      </c>
      <c r="D101" s="16">
        <v>0</v>
      </c>
      <c r="E101" s="22">
        <v>2604.44</v>
      </c>
      <c r="F101" s="16">
        <f t="shared" si="3"/>
        <v>2.6044399999999999</v>
      </c>
      <c r="G101" s="16"/>
      <c r="H101" s="5"/>
    </row>
    <row r="102" spans="1:8" ht="78" thickBot="1" x14ac:dyDescent="0.3">
      <c r="A102" s="20" t="s">
        <v>151</v>
      </c>
      <c r="B102" s="21" t="s">
        <v>152</v>
      </c>
      <c r="C102" s="22" t="s">
        <v>11</v>
      </c>
      <c r="D102" s="16">
        <v>0</v>
      </c>
      <c r="E102" s="22">
        <v>2604.44</v>
      </c>
      <c r="F102" s="16">
        <f t="shared" si="3"/>
        <v>2.6044399999999999</v>
      </c>
      <c r="G102" s="16"/>
      <c r="H102" s="5"/>
    </row>
    <row r="103" spans="1:8" ht="15.75" thickBot="1" x14ac:dyDescent="0.3">
      <c r="A103" s="17" t="s">
        <v>153</v>
      </c>
      <c r="B103" s="18" t="s">
        <v>154</v>
      </c>
      <c r="C103" s="19">
        <v>5946.78</v>
      </c>
      <c r="D103" s="12">
        <f t="shared" si="4"/>
        <v>5.9467799999999995</v>
      </c>
      <c r="E103" s="19">
        <v>8648.5499999999993</v>
      </c>
      <c r="F103" s="12">
        <f t="shared" si="3"/>
        <v>8.6485499999999984</v>
      </c>
      <c r="G103" s="12">
        <f t="shared" si="5"/>
        <v>145.43248615216973</v>
      </c>
      <c r="H103" s="5"/>
    </row>
    <row r="104" spans="1:8" ht="15.75" thickBot="1" x14ac:dyDescent="0.3">
      <c r="A104" s="20" t="s">
        <v>12</v>
      </c>
      <c r="B104" s="21" t="s">
        <v>155</v>
      </c>
      <c r="C104" s="22">
        <v>5946.78</v>
      </c>
      <c r="D104" s="16">
        <f t="shared" si="4"/>
        <v>5.9467799999999995</v>
      </c>
      <c r="E104" s="22">
        <v>8648.5499999999993</v>
      </c>
      <c r="F104" s="16">
        <f t="shared" si="3"/>
        <v>8.6485499999999984</v>
      </c>
      <c r="G104" s="16">
        <f t="shared" si="5"/>
        <v>145.43248615216973</v>
      </c>
      <c r="H104" s="5"/>
    </row>
    <row r="105" spans="1:8" ht="15.75" thickBot="1" x14ac:dyDescent="0.3">
      <c r="A105" s="20" t="s">
        <v>33</v>
      </c>
      <c r="B105" s="21" t="s">
        <v>156</v>
      </c>
      <c r="C105" s="22">
        <v>5946.78</v>
      </c>
      <c r="D105" s="16">
        <f t="shared" si="4"/>
        <v>5.9467799999999995</v>
      </c>
      <c r="E105" s="22">
        <v>8648.5499999999993</v>
      </c>
      <c r="F105" s="16">
        <f t="shared" si="3"/>
        <v>8.6485499999999984</v>
      </c>
      <c r="G105" s="16">
        <f t="shared" si="5"/>
        <v>145.43248615216973</v>
      </c>
      <c r="H105" s="5"/>
    </row>
    <row r="106" spans="1:8" ht="27" thickBot="1" x14ac:dyDescent="0.3">
      <c r="A106" s="20" t="s">
        <v>35</v>
      </c>
      <c r="B106" s="21" t="s">
        <v>157</v>
      </c>
      <c r="C106" s="22">
        <v>5946.78</v>
      </c>
      <c r="D106" s="16">
        <f t="shared" si="4"/>
        <v>5.9467799999999995</v>
      </c>
      <c r="E106" s="22">
        <v>8648.5499999999993</v>
      </c>
      <c r="F106" s="16">
        <f t="shared" si="3"/>
        <v>8.6485499999999984</v>
      </c>
      <c r="G106" s="16">
        <f t="shared" si="5"/>
        <v>145.43248615216973</v>
      </c>
      <c r="H106" s="5"/>
    </row>
    <row r="107" spans="1:8" ht="65.25" thickBot="1" x14ac:dyDescent="0.3">
      <c r="A107" s="20" t="s">
        <v>37</v>
      </c>
      <c r="B107" s="21" t="s">
        <v>158</v>
      </c>
      <c r="C107" s="22">
        <v>5946.78</v>
      </c>
      <c r="D107" s="16">
        <f t="shared" si="4"/>
        <v>5.9467799999999995</v>
      </c>
      <c r="E107" s="22">
        <v>8648.5499999999993</v>
      </c>
      <c r="F107" s="16">
        <f t="shared" si="3"/>
        <v>8.6485499999999984</v>
      </c>
      <c r="G107" s="16">
        <f t="shared" si="5"/>
        <v>145.43248615216973</v>
      </c>
      <c r="H107" s="5"/>
    </row>
    <row r="108" spans="1:8" ht="65.25" thickBot="1" x14ac:dyDescent="0.3">
      <c r="A108" s="20" t="s">
        <v>39</v>
      </c>
      <c r="B108" s="21" t="s">
        <v>159</v>
      </c>
      <c r="C108" s="22">
        <v>5946.78</v>
      </c>
      <c r="D108" s="16">
        <f t="shared" si="4"/>
        <v>5.9467799999999995</v>
      </c>
      <c r="E108" s="22">
        <v>8648.5499999999993</v>
      </c>
      <c r="F108" s="16">
        <f t="shared" si="3"/>
        <v>8.6485499999999984</v>
      </c>
      <c r="G108" s="16">
        <f t="shared" si="5"/>
        <v>145.43248615216973</v>
      </c>
      <c r="H108" s="5"/>
    </row>
    <row r="109" spans="1:8" ht="65.25" thickBot="1" x14ac:dyDescent="0.3">
      <c r="A109" s="20" t="s">
        <v>41</v>
      </c>
      <c r="B109" s="21" t="s">
        <v>160</v>
      </c>
      <c r="C109" s="22">
        <v>5946.78</v>
      </c>
      <c r="D109" s="16">
        <f t="shared" si="4"/>
        <v>5.9467799999999995</v>
      </c>
      <c r="E109" s="22">
        <v>8648.5499999999993</v>
      </c>
      <c r="F109" s="16">
        <f t="shared" si="3"/>
        <v>8.6485499999999984</v>
      </c>
      <c r="G109" s="16">
        <f t="shared" si="5"/>
        <v>145.43248615216973</v>
      </c>
      <c r="H109" s="5"/>
    </row>
    <row r="110" spans="1:8" ht="27" thickBot="1" x14ac:dyDescent="0.3">
      <c r="A110" s="17" t="s">
        <v>161</v>
      </c>
      <c r="B110" s="18" t="s">
        <v>162</v>
      </c>
      <c r="C110" s="19">
        <v>80000</v>
      </c>
      <c r="D110" s="12">
        <f t="shared" si="4"/>
        <v>80</v>
      </c>
      <c r="E110" s="19">
        <v>80000</v>
      </c>
      <c r="F110" s="12">
        <f t="shared" si="3"/>
        <v>80</v>
      </c>
      <c r="G110" s="12">
        <f t="shared" si="5"/>
        <v>100</v>
      </c>
      <c r="H110" s="5"/>
    </row>
    <row r="111" spans="1:8" ht="15.75" thickBot="1" x14ac:dyDescent="0.3">
      <c r="A111" s="20" t="s">
        <v>12</v>
      </c>
      <c r="B111" s="21" t="s">
        <v>163</v>
      </c>
      <c r="C111" s="22">
        <v>80000</v>
      </c>
      <c r="D111" s="16">
        <f t="shared" si="4"/>
        <v>80</v>
      </c>
      <c r="E111" s="22">
        <v>80000</v>
      </c>
      <c r="F111" s="16">
        <f t="shared" si="3"/>
        <v>80</v>
      </c>
      <c r="G111" s="16">
        <f t="shared" si="5"/>
        <v>100</v>
      </c>
      <c r="H111" s="5"/>
    </row>
    <row r="112" spans="1:8" ht="15.75" thickBot="1" x14ac:dyDescent="0.3">
      <c r="A112" s="20" t="s">
        <v>33</v>
      </c>
      <c r="B112" s="21" t="s">
        <v>164</v>
      </c>
      <c r="C112" s="22">
        <v>80000</v>
      </c>
      <c r="D112" s="16">
        <f t="shared" si="4"/>
        <v>80</v>
      </c>
      <c r="E112" s="22">
        <v>80000</v>
      </c>
      <c r="F112" s="16">
        <f t="shared" si="3"/>
        <v>80</v>
      </c>
      <c r="G112" s="16">
        <f t="shared" si="5"/>
        <v>100</v>
      </c>
      <c r="H112" s="5"/>
    </row>
    <row r="113" spans="1:8" ht="15.75" thickBot="1" x14ac:dyDescent="0.3">
      <c r="A113" s="20" t="s">
        <v>165</v>
      </c>
      <c r="B113" s="21" t="s">
        <v>166</v>
      </c>
      <c r="C113" s="22">
        <v>80000</v>
      </c>
      <c r="D113" s="16">
        <f t="shared" si="4"/>
        <v>80</v>
      </c>
      <c r="E113" s="22">
        <v>80000</v>
      </c>
      <c r="F113" s="16">
        <f t="shared" si="3"/>
        <v>80</v>
      </c>
      <c r="G113" s="16">
        <f t="shared" si="5"/>
        <v>100</v>
      </c>
      <c r="H113" s="5"/>
    </row>
    <row r="114" spans="1:8" ht="103.5" thickBot="1" x14ac:dyDescent="0.3">
      <c r="A114" s="20" t="s">
        <v>167</v>
      </c>
      <c r="B114" s="21" t="s">
        <v>168</v>
      </c>
      <c r="C114" s="22">
        <v>80000</v>
      </c>
      <c r="D114" s="16">
        <f t="shared" si="4"/>
        <v>80</v>
      </c>
      <c r="E114" s="22">
        <v>80000</v>
      </c>
      <c r="F114" s="16">
        <f t="shared" si="3"/>
        <v>80</v>
      </c>
      <c r="G114" s="16">
        <f t="shared" si="5"/>
        <v>100</v>
      </c>
      <c r="H114" s="5"/>
    </row>
    <row r="115" spans="1:8" ht="15.75" thickBot="1" x14ac:dyDescent="0.3">
      <c r="A115" s="17" t="s">
        <v>169</v>
      </c>
      <c r="B115" s="18" t="s">
        <v>170</v>
      </c>
      <c r="C115" s="19">
        <v>359836.99</v>
      </c>
      <c r="D115" s="12">
        <f t="shared" si="4"/>
        <v>359.83699000000001</v>
      </c>
      <c r="E115" s="19">
        <v>412086.47</v>
      </c>
      <c r="F115" s="12">
        <f t="shared" si="3"/>
        <v>412.08646999999996</v>
      </c>
      <c r="G115" s="12">
        <f t="shared" si="5"/>
        <v>114.52031932570354</v>
      </c>
      <c r="H115" s="5"/>
    </row>
    <row r="116" spans="1:8" ht="15.75" thickBot="1" x14ac:dyDescent="0.3">
      <c r="A116" s="20" t="s">
        <v>12</v>
      </c>
      <c r="B116" s="21" t="s">
        <v>171</v>
      </c>
      <c r="C116" s="22">
        <v>359836.99</v>
      </c>
      <c r="D116" s="16">
        <f t="shared" si="4"/>
        <v>359.83699000000001</v>
      </c>
      <c r="E116" s="22">
        <v>412086.47</v>
      </c>
      <c r="F116" s="16">
        <f t="shared" si="3"/>
        <v>412.08646999999996</v>
      </c>
      <c r="G116" s="16">
        <f t="shared" si="5"/>
        <v>114.52031932570354</v>
      </c>
      <c r="H116" s="5"/>
    </row>
    <row r="117" spans="1:8" ht="15.75" thickBot="1" x14ac:dyDescent="0.3">
      <c r="A117" s="20" t="s">
        <v>33</v>
      </c>
      <c r="B117" s="21" t="s">
        <v>172</v>
      </c>
      <c r="C117" s="22">
        <v>359836.99</v>
      </c>
      <c r="D117" s="16">
        <f t="shared" si="4"/>
        <v>359.83699000000001</v>
      </c>
      <c r="E117" s="22">
        <v>412086.47</v>
      </c>
      <c r="F117" s="16">
        <f t="shared" si="3"/>
        <v>412.08646999999996</v>
      </c>
      <c r="G117" s="16">
        <f t="shared" si="5"/>
        <v>114.52031932570354</v>
      </c>
      <c r="H117" s="5"/>
    </row>
    <row r="118" spans="1:8" ht="39.75" thickBot="1" x14ac:dyDescent="0.3">
      <c r="A118" s="20" t="s">
        <v>173</v>
      </c>
      <c r="B118" s="21" t="s">
        <v>174</v>
      </c>
      <c r="C118" s="22">
        <v>329336.99</v>
      </c>
      <c r="D118" s="16">
        <f t="shared" si="4"/>
        <v>329.33699000000001</v>
      </c>
      <c r="E118" s="22">
        <v>381586.47</v>
      </c>
      <c r="F118" s="16">
        <f t="shared" si="3"/>
        <v>381.58646999999996</v>
      </c>
      <c r="G118" s="16">
        <f t="shared" si="5"/>
        <v>115.86505056720169</v>
      </c>
      <c r="H118" s="5"/>
    </row>
    <row r="119" spans="1:8" ht="52.5" thickBot="1" x14ac:dyDescent="0.3">
      <c r="A119" s="20" t="s">
        <v>175</v>
      </c>
      <c r="B119" s="21" t="s">
        <v>176</v>
      </c>
      <c r="C119" s="22">
        <v>7000</v>
      </c>
      <c r="D119" s="16">
        <f t="shared" si="4"/>
        <v>7</v>
      </c>
      <c r="E119" s="22">
        <v>9500</v>
      </c>
      <c r="F119" s="16">
        <f t="shared" si="3"/>
        <v>9.5</v>
      </c>
      <c r="G119" s="16">
        <f t="shared" si="5"/>
        <v>135.71428571428572</v>
      </c>
      <c r="H119" s="5"/>
    </row>
    <row r="120" spans="1:8" ht="78" thickBot="1" x14ac:dyDescent="0.3">
      <c r="A120" s="20" t="s">
        <v>177</v>
      </c>
      <c r="B120" s="21" t="s">
        <v>178</v>
      </c>
      <c r="C120" s="22">
        <v>7000</v>
      </c>
      <c r="D120" s="16">
        <f t="shared" si="4"/>
        <v>7</v>
      </c>
      <c r="E120" s="22">
        <v>9500</v>
      </c>
      <c r="F120" s="16">
        <f t="shared" si="3"/>
        <v>9.5</v>
      </c>
      <c r="G120" s="16">
        <f t="shared" si="5"/>
        <v>135.71428571428572</v>
      </c>
      <c r="H120" s="5"/>
    </row>
    <row r="121" spans="1:8" ht="78" thickBot="1" x14ac:dyDescent="0.3">
      <c r="A121" s="20" t="s">
        <v>179</v>
      </c>
      <c r="B121" s="21" t="s">
        <v>180</v>
      </c>
      <c r="C121" s="22">
        <v>2500</v>
      </c>
      <c r="D121" s="16">
        <f t="shared" si="4"/>
        <v>2.5</v>
      </c>
      <c r="E121" s="22">
        <v>5000</v>
      </c>
      <c r="F121" s="16">
        <f t="shared" si="3"/>
        <v>5</v>
      </c>
      <c r="G121" s="16">
        <f t="shared" si="5"/>
        <v>200</v>
      </c>
      <c r="H121" s="5"/>
    </row>
    <row r="122" spans="1:8" ht="78" thickBot="1" x14ac:dyDescent="0.3">
      <c r="A122" s="20" t="s">
        <v>179</v>
      </c>
      <c r="B122" s="21" t="s">
        <v>181</v>
      </c>
      <c r="C122" s="22">
        <v>4500</v>
      </c>
      <c r="D122" s="16">
        <f t="shared" si="4"/>
        <v>4.5</v>
      </c>
      <c r="E122" s="22">
        <v>4500</v>
      </c>
      <c r="F122" s="16">
        <f t="shared" si="3"/>
        <v>4.5</v>
      </c>
      <c r="G122" s="16">
        <f t="shared" si="5"/>
        <v>100</v>
      </c>
      <c r="H122" s="5"/>
    </row>
    <row r="123" spans="1:8" ht="78" thickBot="1" x14ac:dyDescent="0.3">
      <c r="A123" s="20" t="s">
        <v>182</v>
      </c>
      <c r="B123" s="21" t="s">
        <v>183</v>
      </c>
      <c r="C123" s="22">
        <v>75102</v>
      </c>
      <c r="D123" s="16">
        <f t="shared" si="4"/>
        <v>75.102000000000004</v>
      </c>
      <c r="E123" s="22">
        <v>82946.77</v>
      </c>
      <c r="F123" s="16">
        <f t="shared" si="3"/>
        <v>82.946770000000001</v>
      </c>
      <c r="G123" s="16">
        <f t="shared" si="5"/>
        <v>110.44548747037362</v>
      </c>
      <c r="H123" s="5"/>
    </row>
    <row r="124" spans="1:8" ht="103.5" thickBot="1" x14ac:dyDescent="0.3">
      <c r="A124" s="20" t="s">
        <v>184</v>
      </c>
      <c r="B124" s="21" t="s">
        <v>185</v>
      </c>
      <c r="C124" s="22">
        <v>75102</v>
      </c>
      <c r="D124" s="16">
        <f t="shared" si="4"/>
        <v>75.102000000000004</v>
      </c>
      <c r="E124" s="22">
        <v>82946.77</v>
      </c>
      <c r="F124" s="16">
        <f t="shared" si="3"/>
        <v>82.946770000000001</v>
      </c>
      <c r="G124" s="16">
        <f t="shared" si="5"/>
        <v>110.44548747037362</v>
      </c>
      <c r="H124" s="5"/>
    </row>
    <row r="125" spans="1:8" ht="103.5" thickBot="1" x14ac:dyDescent="0.3">
      <c r="A125" s="20" t="s">
        <v>186</v>
      </c>
      <c r="B125" s="21" t="s">
        <v>187</v>
      </c>
      <c r="C125" s="22">
        <v>10000</v>
      </c>
      <c r="D125" s="16">
        <f t="shared" si="4"/>
        <v>10</v>
      </c>
      <c r="E125" s="22">
        <v>10000</v>
      </c>
      <c r="F125" s="16">
        <f t="shared" si="3"/>
        <v>10</v>
      </c>
      <c r="G125" s="16">
        <f t="shared" si="5"/>
        <v>100</v>
      </c>
      <c r="H125" s="5"/>
    </row>
    <row r="126" spans="1:8" ht="103.5" thickBot="1" x14ac:dyDescent="0.3">
      <c r="A126" s="20" t="s">
        <v>186</v>
      </c>
      <c r="B126" s="21" t="s">
        <v>188</v>
      </c>
      <c r="C126" s="22">
        <v>14102</v>
      </c>
      <c r="D126" s="16">
        <f t="shared" si="4"/>
        <v>14.102</v>
      </c>
      <c r="E126" s="22">
        <v>14446.77</v>
      </c>
      <c r="F126" s="16">
        <f t="shared" si="3"/>
        <v>14.446770000000001</v>
      </c>
      <c r="G126" s="16">
        <f t="shared" si="5"/>
        <v>102.44483052049355</v>
      </c>
      <c r="H126" s="5"/>
    </row>
    <row r="127" spans="1:8" ht="103.5" thickBot="1" x14ac:dyDescent="0.3">
      <c r="A127" s="20" t="s">
        <v>189</v>
      </c>
      <c r="B127" s="21" t="s">
        <v>190</v>
      </c>
      <c r="C127" s="22">
        <v>51000</v>
      </c>
      <c r="D127" s="16">
        <f t="shared" si="4"/>
        <v>51</v>
      </c>
      <c r="E127" s="22">
        <v>58500</v>
      </c>
      <c r="F127" s="16">
        <f t="shared" si="3"/>
        <v>58.5</v>
      </c>
      <c r="G127" s="16">
        <f t="shared" si="5"/>
        <v>114.70588235294117</v>
      </c>
      <c r="H127" s="5"/>
    </row>
    <row r="128" spans="1:8" ht="52.5" thickBot="1" x14ac:dyDescent="0.3">
      <c r="A128" s="20" t="s">
        <v>191</v>
      </c>
      <c r="B128" s="21" t="s">
        <v>192</v>
      </c>
      <c r="C128" s="22">
        <v>29404.15</v>
      </c>
      <c r="D128" s="16">
        <f t="shared" si="4"/>
        <v>29.404150000000001</v>
      </c>
      <c r="E128" s="22">
        <v>43622.51</v>
      </c>
      <c r="F128" s="16">
        <f t="shared" si="3"/>
        <v>43.622510000000005</v>
      </c>
      <c r="G128" s="16">
        <f t="shared" si="5"/>
        <v>148.35494309476724</v>
      </c>
      <c r="H128" s="5"/>
    </row>
    <row r="129" spans="1:8" ht="78" thickBot="1" x14ac:dyDescent="0.3">
      <c r="A129" s="20" t="s">
        <v>193</v>
      </c>
      <c r="B129" s="21" t="s">
        <v>194</v>
      </c>
      <c r="C129" s="22">
        <v>29404.15</v>
      </c>
      <c r="D129" s="16">
        <f t="shared" si="4"/>
        <v>29.404150000000001</v>
      </c>
      <c r="E129" s="22">
        <v>43622.51</v>
      </c>
      <c r="F129" s="16">
        <f t="shared" si="3"/>
        <v>43.622510000000005</v>
      </c>
      <c r="G129" s="16">
        <f t="shared" si="5"/>
        <v>148.35494309476724</v>
      </c>
      <c r="H129" s="5"/>
    </row>
    <row r="130" spans="1:8" ht="78" thickBot="1" x14ac:dyDescent="0.3">
      <c r="A130" s="20" t="s">
        <v>195</v>
      </c>
      <c r="B130" s="21" t="s">
        <v>196</v>
      </c>
      <c r="C130" s="22">
        <v>904.15</v>
      </c>
      <c r="D130" s="16">
        <f t="shared" si="4"/>
        <v>0.90415000000000001</v>
      </c>
      <c r="E130" s="22">
        <v>12122.51</v>
      </c>
      <c r="F130" s="16">
        <f t="shared" si="3"/>
        <v>12.12251</v>
      </c>
      <c r="G130" s="16">
        <f t="shared" si="5"/>
        <v>1340.7631477077919</v>
      </c>
      <c r="H130" s="5"/>
    </row>
    <row r="131" spans="1:8" ht="78" thickBot="1" x14ac:dyDescent="0.3">
      <c r="A131" s="20" t="s">
        <v>195</v>
      </c>
      <c r="B131" s="21" t="s">
        <v>197</v>
      </c>
      <c r="C131" s="22">
        <v>27500</v>
      </c>
      <c r="D131" s="16">
        <f t="shared" si="4"/>
        <v>27.5</v>
      </c>
      <c r="E131" s="22">
        <v>30000</v>
      </c>
      <c r="F131" s="16">
        <f t="shared" si="3"/>
        <v>30</v>
      </c>
      <c r="G131" s="16">
        <f t="shared" si="5"/>
        <v>109.09090909090908</v>
      </c>
      <c r="H131" s="5"/>
    </row>
    <row r="132" spans="1:8" ht="78" thickBot="1" x14ac:dyDescent="0.3">
      <c r="A132" s="20" t="s">
        <v>195</v>
      </c>
      <c r="B132" s="21" t="s">
        <v>198</v>
      </c>
      <c r="C132" s="22">
        <v>500</v>
      </c>
      <c r="D132" s="16">
        <f t="shared" si="4"/>
        <v>0.5</v>
      </c>
      <c r="E132" s="22">
        <v>1000</v>
      </c>
      <c r="F132" s="16">
        <f t="shared" si="3"/>
        <v>1</v>
      </c>
      <c r="G132" s="16">
        <f t="shared" si="5"/>
        <v>200</v>
      </c>
      <c r="H132" s="5"/>
    </row>
    <row r="133" spans="1:8" ht="78" thickBot="1" x14ac:dyDescent="0.3">
      <c r="A133" s="20" t="s">
        <v>195</v>
      </c>
      <c r="B133" s="21" t="s">
        <v>199</v>
      </c>
      <c r="C133" s="22">
        <v>500</v>
      </c>
      <c r="D133" s="16">
        <f t="shared" si="4"/>
        <v>0.5</v>
      </c>
      <c r="E133" s="22">
        <v>500</v>
      </c>
      <c r="F133" s="16">
        <f t="shared" si="3"/>
        <v>0.5</v>
      </c>
      <c r="G133" s="16">
        <f t="shared" si="5"/>
        <v>100</v>
      </c>
      <c r="H133" s="5"/>
    </row>
    <row r="134" spans="1:8" ht="65.25" thickBot="1" x14ac:dyDescent="0.3">
      <c r="A134" s="20" t="s">
        <v>200</v>
      </c>
      <c r="B134" s="21" t="s">
        <v>201</v>
      </c>
      <c r="C134" s="22">
        <v>29500</v>
      </c>
      <c r="D134" s="16">
        <f t="shared" si="4"/>
        <v>29.5</v>
      </c>
      <c r="E134" s="22">
        <v>29500</v>
      </c>
      <c r="F134" s="16">
        <f t="shared" si="3"/>
        <v>29.5</v>
      </c>
      <c r="G134" s="16">
        <f t="shared" si="5"/>
        <v>100</v>
      </c>
      <c r="H134" s="5"/>
    </row>
    <row r="135" spans="1:8" ht="90.75" thickBot="1" x14ac:dyDescent="0.3">
      <c r="A135" s="20" t="s">
        <v>202</v>
      </c>
      <c r="B135" s="21" t="s">
        <v>203</v>
      </c>
      <c r="C135" s="22">
        <v>29500</v>
      </c>
      <c r="D135" s="16">
        <f t="shared" si="4"/>
        <v>29.5</v>
      </c>
      <c r="E135" s="22">
        <v>29500</v>
      </c>
      <c r="F135" s="16">
        <f t="shared" si="3"/>
        <v>29.5</v>
      </c>
      <c r="G135" s="16">
        <f t="shared" si="5"/>
        <v>100</v>
      </c>
      <c r="H135" s="5"/>
    </row>
    <row r="136" spans="1:8" ht="78" thickBot="1" x14ac:dyDescent="0.3">
      <c r="A136" s="20" t="s">
        <v>204</v>
      </c>
      <c r="B136" s="21" t="s">
        <v>205</v>
      </c>
      <c r="C136" s="22">
        <v>2000</v>
      </c>
      <c r="D136" s="16">
        <f t="shared" si="4"/>
        <v>2</v>
      </c>
      <c r="E136" s="22">
        <v>2000</v>
      </c>
      <c r="F136" s="16">
        <f t="shared" si="3"/>
        <v>2</v>
      </c>
      <c r="G136" s="16">
        <f t="shared" si="5"/>
        <v>100</v>
      </c>
      <c r="H136" s="5"/>
    </row>
    <row r="137" spans="1:8" ht="78" thickBot="1" x14ac:dyDescent="0.3">
      <c r="A137" s="20" t="s">
        <v>204</v>
      </c>
      <c r="B137" s="21" t="s">
        <v>206</v>
      </c>
      <c r="C137" s="22">
        <v>27500</v>
      </c>
      <c r="D137" s="16">
        <f t="shared" si="4"/>
        <v>27.5</v>
      </c>
      <c r="E137" s="22">
        <v>27500</v>
      </c>
      <c r="F137" s="16">
        <f t="shared" si="3"/>
        <v>27.5</v>
      </c>
      <c r="G137" s="16">
        <f t="shared" si="5"/>
        <v>100</v>
      </c>
      <c r="H137" s="5"/>
    </row>
    <row r="138" spans="1:8" ht="65.25" thickBot="1" x14ac:dyDescent="0.3">
      <c r="A138" s="20" t="s">
        <v>207</v>
      </c>
      <c r="B138" s="21" t="s">
        <v>208</v>
      </c>
      <c r="C138" s="22">
        <v>1500</v>
      </c>
      <c r="D138" s="16">
        <f t="shared" si="4"/>
        <v>1.5</v>
      </c>
      <c r="E138" s="22">
        <v>1500</v>
      </c>
      <c r="F138" s="16">
        <f t="shared" si="3"/>
        <v>1.5</v>
      </c>
      <c r="G138" s="16">
        <f t="shared" si="5"/>
        <v>100</v>
      </c>
      <c r="H138" s="5"/>
    </row>
    <row r="139" spans="1:8" ht="90.75" thickBot="1" x14ac:dyDescent="0.3">
      <c r="A139" s="20" t="s">
        <v>209</v>
      </c>
      <c r="B139" s="21" t="s">
        <v>210</v>
      </c>
      <c r="C139" s="22">
        <v>1500</v>
      </c>
      <c r="D139" s="16">
        <f t="shared" si="4"/>
        <v>1.5</v>
      </c>
      <c r="E139" s="22">
        <v>1500</v>
      </c>
      <c r="F139" s="16">
        <f t="shared" si="3"/>
        <v>1.5</v>
      </c>
      <c r="G139" s="16">
        <f t="shared" si="5"/>
        <v>100</v>
      </c>
      <c r="H139" s="5"/>
    </row>
    <row r="140" spans="1:8" ht="90.75" thickBot="1" x14ac:dyDescent="0.3">
      <c r="A140" s="20" t="s">
        <v>209</v>
      </c>
      <c r="B140" s="21" t="s">
        <v>211</v>
      </c>
      <c r="C140" s="22">
        <v>1500</v>
      </c>
      <c r="D140" s="16">
        <f t="shared" si="4"/>
        <v>1.5</v>
      </c>
      <c r="E140" s="22">
        <v>1500</v>
      </c>
      <c r="F140" s="16">
        <f t="shared" si="3"/>
        <v>1.5</v>
      </c>
      <c r="G140" s="16">
        <f t="shared" si="5"/>
        <v>100</v>
      </c>
      <c r="H140" s="5"/>
    </row>
    <row r="141" spans="1:8" ht="52.5" thickBot="1" x14ac:dyDescent="0.3">
      <c r="A141" s="20" t="s">
        <v>212</v>
      </c>
      <c r="B141" s="21" t="s">
        <v>213</v>
      </c>
      <c r="C141" s="22">
        <v>3000</v>
      </c>
      <c r="D141" s="16">
        <f t="shared" ref="D141:D204" si="6">C141/1000</f>
        <v>3</v>
      </c>
      <c r="E141" s="22">
        <v>3000</v>
      </c>
      <c r="F141" s="16">
        <f t="shared" ref="F141:F204" si="7">E141/1000</f>
        <v>3</v>
      </c>
      <c r="G141" s="16">
        <f t="shared" ref="G141:G204" si="8">F141/D141*100</f>
        <v>100</v>
      </c>
      <c r="H141" s="5"/>
    </row>
    <row r="142" spans="1:8" ht="78" thickBot="1" x14ac:dyDescent="0.3">
      <c r="A142" s="20" t="s">
        <v>214</v>
      </c>
      <c r="B142" s="21" t="s">
        <v>215</v>
      </c>
      <c r="C142" s="22">
        <v>3000</v>
      </c>
      <c r="D142" s="16">
        <f t="shared" si="6"/>
        <v>3</v>
      </c>
      <c r="E142" s="22">
        <v>3000</v>
      </c>
      <c r="F142" s="16">
        <f t="shared" si="7"/>
        <v>3</v>
      </c>
      <c r="G142" s="16">
        <f t="shared" si="8"/>
        <v>100</v>
      </c>
      <c r="H142" s="5"/>
    </row>
    <row r="143" spans="1:8" ht="78" thickBot="1" x14ac:dyDescent="0.3">
      <c r="A143" s="20" t="s">
        <v>214</v>
      </c>
      <c r="B143" s="21" t="s">
        <v>216</v>
      </c>
      <c r="C143" s="22">
        <v>3000</v>
      </c>
      <c r="D143" s="16">
        <f t="shared" si="6"/>
        <v>3</v>
      </c>
      <c r="E143" s="22">
        <v>3000</v>
      </c>
      <c r="F143" s="16">
        <f t="shared" si="7"/>
        <v>3</v>
      </c>
      <c r="G143" s="16">
        <f t="shared" si="8"/>
        <v>100</v>
      </c>
      <c r="H143" s="5"/>
    </row>
    <row r="144" spans="1:8" ht="78" thickBot="1" x14ac:dyDescent="0.3">
      <c r="A144" s="20" t="s">
        <v>217</v>
      </c>
      <c r="B144" s="21" t="s">
        <v>218</v>
      </c>
      <c r="C144" s="22">
        <v>8750</v>
      </c>
      <c r="D144" s="16">
        <f t="shared" si="6"/>
        <v>8.75</v>
      </c>
      <c r="E144" s="22">
        <v>8750</v>
      </c>
      <c r="F144" s="16">
        <f t="shared" si="7"/>
        <v>8.75</v>
      </c>
      <c r="G144" s="16">
        <f t="shared" si="8"/>
        <v>100</v>
      </c>
      <c r="H144" s="5"/>
    </row>
    <row r="145" spans="1:8" ht="103.5" thickBot="1" x14ac:dyDescent="0.3">
      <c r="A145" s="20" t="s">
        <v>219</v>
      </c>
      <c r="B145" s="21" t="s">
        <v>220</v>
      </c>
      <c r="C145" s="22">
        <v>8750</v>
      </c>
      <c r="D145" s="16">
        <f t="shared" si="6"/>
        <v>8.75</v>
      </c>
      <c r="E145" s="22">
        <v>8750</v>
      </c>
      <c r="F145" s="16">
        <f t="shared" si="7"/>
        <v>8.75</v>
      </c>
      <c r="G145" s="16">
        <f t="shared" si="8"/>
        <v>100</v>
      </c>
      <c r="H145" s="5"/>
    </row>
    <row r="146" spans="1:8" ht="103.5" thickBot="1" x14ac:dyDescent="0.3">
      <c r="A146" s="20" t="s">
        <v>221</v>
      </c>
      <c r="B146" s="21" t="s">
        <v>222</v>
      </c>
      <c r="C146" s="22">
        <v>3750</v>
      </c>
      <c r="D146" s="16">
        <f t="shared" si="6"/>
        <v>3.75</v>
      </c>
      <c r="E146" s="22">
        <v>3750</v>
      </c>
      <c r="F146" s="16">
        <f t="shared" si="7"/>
        <v>3.75</v>
      </c>
      <c r="G146" s="16">
        <f t="shared" si="8"/>
        <v>100</v>
      </c>
      <c r="H146" s="5"/>
    </row>
    <row r="147" spans="1:8" ht="103.5" thickBot="1" x14ac:dyDescent="0.3">
      <c r="A147" s="20" t="s">
        <v>221</v>
      </c>
      <c r="B147" s="21" t="s">
        <v>223</v>
      </c>
      <c r="C147" s="22">
        <v>5000</v>
      </c>
      <c r="D147" s="16">
        <f t="shared" si="6"/>
        <v>5</v>
      </c>
      <c r="E147" s="22">
        <v>5000</v>
      </c>
      <c r="F147" s="16">
        <f t="shared" si="7"/>
        <v>5</v>
      </c>
      <c r="G147" s="16">
        <f t="shared" si="8"/>
        <v>100</v>
      </c>
      <c r="H147" s="5"/>
    </row>
    <row r="148" spans="1:8" ht="65.25" thickBot="1" x14ac:dyDescent="0.3">
      <c r="A148" s="20" t="s">
        <v>224</v>
      </c>
      <c r="B148" s="21" t="s">
        <v>225</v>
      </c>
      <c r="C148" s="22" t="s">
        <v>11</v>
      </c>
      <c r="D148" s="16">
        <v>0</v>
      </c>
      <c r="E148" s="22">
        <v>5000</v>
      </c>
      <c r="F148" s="16">
        <f t="shared" si="7"/>
        <v>5</v>
      </c>
      <c r="G148" s="16"/>
      <c r="H148" s="5"/>
    </row>
    <row r="149" spans="1:8" ht="116.25" thickBot="1" x14ac:dyDescent="0.3">
      <c r="A149" s="20" t="s">
        <v>226</v>
      </c>
      <c r="B149" s="21" t="s">
        <v>227</v>
      </c>
      <c r="C149" s="22" t="s">
        <v>11</v>
      </c>
      <c r="D149" s="16">
        <v>0</v>
      </c>
      <c r="E149" s="22">
        <v>5000</v>
      </c>
      <c r="F149" s="16">
        <f t="shared" si="7"/>
        <v>5</v>
      </c>
      <c r="G149" s="16"/>
      <c r="H149" s="5"/>
    </row>
    <row r="150" spans="1:8" ht="116.25" thickBot="1" x14ac:dyDescent="0.3">
      <c r="A150" s="20" t="s">
        <v>226</v>
      </c>
      <c r="B150" s="21" t="s">
        <v>228</v>
      </c>
      <c r="C150" s="22" t="s">
        <v>11</v>
      </c>
      <c r="D150" s="16">
        <v>0</v>
      </c>
      <c r="E150" s="22">
        <v>5000</v>
      </c>
      <c r="F150" s="16">
        <f t="shared" si="7"/>
        <v>5</v>
      </c>
      <c r="G150" s="16"/>
      <c r="H150" s="5"/>
    </row>
    <row r="151" spans="1:8" ht="65.25" thickBot="1" x14ac:dyDescent="0.3">
      <c r="A151" s="20" t="s">
        <v>229</v>
      </c>
      <c r="B151" s="21" t="s">
        <v>230</v>
      </c>
      <c r="C151" s="22">
        <v>26600</v>
      </c>
      <c r="D151" s="16">
        <f t="shared" si="6"/>
        <v>26.6</v>
      </c>
      <c r="E151" s="22">
        <v>27795.200000000001</v>
      </c>
      <c r="F151" s="16">
        <f t="shared" si="7"/>
        <v>27.795200000000001</v>
      </c>
      <c r="G151" s="16">
        <f t="shared" si="8"/>
        <v>104.49323308270677</v>
      </c>
      <c r="H151" s="5"/>
    </row>
    <row r="152" spans="1:8" ht="90.75" thickBot="1" x14ac:dyDescent="0.3">
      <c r="A152" s="20" t="s">
        <v>231</v>
      </c>
      <c r="B152" s="21" t="s">
        <v>232</v>
      </c>
      <c r="C152" s="22">
        <v>26600</v>
      </c>
      <c r="D152" s="16">
        <f t="shared" si="6"/>
        <v>26.6</v>
      </c>
      <c r="E152" s="22">
        <v>27795.200000000001</v>
      </c>
      <c r="F152" s="16">
        <f t="shared" si="7"/>
        <v>27.795200000000001</v>
      </c>
      <c r="G152" s="16">
        <f t="shared" si="8"/>
        <v>104.49323308270677</v>
      </c>
      <c r="H152" s="5"/>
    </row>
    <row r="153" spans="1:8" ht="90.75" thickBot="1" x14ac:dyDescent="0.3">
      <c r="A153" s="20" t="s">
        <v>233</v>
      </c>
      <c r="B153" s="21" t="s">
        <v>234</v>
      </c>
      <c r="C153" s="22">
        <v>25000</v>
      </c>
      <c r="D153" s="16">
        <f t="shared" si="6"/>
        <v>25</v>
      </c>
      <c r="E153" s="22">
        <v>25000</v>
      </c>
      <c r="F153" s="16">
        <f t="shared" si="7"/>
        <v>25</v>
      </c>
      <c r="G153" s="16">
        <f t="shared" si="8"/>
        <v>100</v>
      </c>
      <c r="H153" s="5"/>
    </row>
    <row r="154" spans="1:8" ht="90.75" thickBot="1" x14ac:dyDescent="0.3">
      <c r="A154" s="20" t="s">
        <v>233</v>
      </c>
      <c r="B154" s="21" t="s">
        <v>235</v>
      </c>
      <c r="C154" s="22">
        <v>500</v>
      </c>
      <c r="D154" s="16">
        <f t="shared" si="6"/>
        <v>0.5</v>
      </c>
      <c r="E154" s="22">
        <v>500</v>
      </c>
      <c r="F154" s="16">
        <f t="shared" si="7"/>
        <v>0.5</v>
      </c>
      <c r="G154" s="16">
        <f t="shared" si="8"/>
        <v>100</v>
      </c>
      <c r="H154" s="5"/>
    </row>
    <row r="155" spans="1:8" ht="90.75" thickBot="1" x14ac:dyDescent="0.3">
      <c r="A155" s="20" t="s">
        <v>233</v>
      </c>
      <c r="B155" s="21" t="s">
        <v>236</v>
      </c>
      <c r="C155" s="22">
        <v>1100</v>
      </c>
      <c r="D155" s="16">
        <f t="shared" si="6"/>
        <v>1.1000000000000001</v>
      </c>
      <c r="E155" s="22">
        <v>2295.1999999999998</v>
      </c>
      <c r="F155" s="16">
        <f t="shared" si="7"/>
        <v>2.2951999999999999</v>
      </c>
      <c r="G155" s="16">
        <f t="shared" si="8"/>
        <v>208.65454545454543</v>
      </c>
      <c r="H155" s="5"/>
    </row>
    <row r="156" spans="1:8" ht="52.5" thickBot="1" x14ac:dyDescent="0.3">
      <c r="A156" s="20" t="s">
        <v>237</v>
      </c>
      <c r="B156" s="21" t="s">
        <v>238</v>
      </c>
      <c r="C156" s="22">
        <v>80137.48</v>
      </c>
      <c r="D156" s="16">
        <f t="shared" si="6"/>
        <v>80.137479999999996</v>
      </c>
      <c r="E156" s="22">
        <v>82877.600000000006</v>
      </c>
      <c r="F156" s="16">
        <f t="shared" si="7"/>
        <v>82.877600000000001</v>
      </c>
      <c r="G156" s="16">
        <f t="shared" si="8"/>
        <v>103.41927397766939</v>
      </c>
      <c r="H156" s="5"/>
    </row>
    <row r="157" spans="1:8" ht="78" thickBot="1" x14ac:dyDescent="0.3">
      <c r="A157" s="20" t="s">
        <v>239</v>
      </c>
      <c r="B157" s="21" t="s">
        <v>240</v>
      </c>
      <c r="C157" s="22">
        <v>80137.48</v>
      </c>
      <c r="D157" s="16">
        <f t="shared" si="6"/>
        <v>80.137479999999996</v>
      </c>
      <c r="E157" s="22">
        <v>82877.600000000006</v>
      </c>
      <c r="F157" s="16">
        <f t="shared" si="7"/>
        <v>82.877600000000001</v>
      </c>
      <c r="G157" s="16">
        <f t="shared" si="8"/>
        <v>103.41927397766939</v>
      </c>
      <c r="H157" s="5"/>
    </row>
    <row r="158" spans="1:8" ht="78" thickBot="1" x14ac:dyDescent="0.3">
      <c r="A158" s="20" t="s">
        <v>241</v>
      </c>
      <c r="B158" s="21" t="s">
        <v>242</v>
      </c>
      <c r="C158" s="22">
        <v>36500</v>
      </c>
      <c r="D158" s="16">
        <f t="shared" si="6"/>
        <v>36.5</v>
      </c>
      <c r="E158" s="22">
        <v>36500</v>
      </c>
      <c r="F158" s="16">
        <f t="shared" si="7"/>
        <v>36.5</v>
      </c>
      <c r="G158" s="16">
        <f t="shared" si="8"/>
        <v>100</v>
      </c>
      <c r="H158" s="5"/>
    </row>
    <row r="159" spans="1:8" ht="90.75" thickBot="1" x14ac:dyDescent="0.3">
      <c r="A159" s="20" t="s">
        <v>243</v>
      </c>
      <c r="B159" s="21" t="s">
        <v>244</v>
      </c>
      <c r="C159" s="22">
        <v>6137.48</v>
      </c>
      <c r="D159" s="16">
        <f t="shared" si="6"/>
        <v>6.1374799999999992</v>
      </c>
      <c r="E159" s="22">
        <v>8827.6</v>
      </c>
      <c r="F159" s="16">
        <f t="shared" si="7"/>
        <v>8.8276000000000003</v>
      </c>
      <c r="G159" s="16">
        <f t="shared" si="8"/>
        <v>143.83101859395063</v>
      </c>
      <c r="H159" s="5"/>
    </row>
    <row r="160" spans="1:8" ht="78" thickBot="1" x14ac:dyDescent="0.3">
      <c r="A160" s="20" t="s">
        <v>239</v>
      </c>
      <c r="B160" s="21" t="s">
        <v>245</v>
      </c>
      <c r="C160" s="22">
        <v>35000</v>
      </c>
      <c r="D160" s="16">
        <f t="shared" si="6"/>
        <v>35</v>
      </c>
      <c r="E160" s="22">
        <v>35000</v>
      </c>
      <c r="F160" s="16">
        <f t="shared" si="7"/>
        <v>35</v>
      </c>
      <c r="G160" s="16">
        <f t="shared" si="8"/>
        <v>100</v>
      </c>
      <c r="H160" s="5"/>
    </row>
    <row r="161" spans="1:8" ht="78" thickBot="1" x14ac:dyDescent="0.3">
      <c r="A161" s="20" t="s">
        <v>246</v>
      </c>
      <c r="B161" s="21" t="s">
        <v>247</v>
      </c>
      <c r="C161" s="22">
        <v>2500</v>
      </c>
      <c r="D161" s="16">
        <f t="shared" si="6"/>
        <v>2.5</v>
      </c>
      <c r="E161" s="22">
        <v>2550</v>
      </c>
      <c r="F161" s="16">
        <f t="shared" si="7"/>
        <v>2.5499999999999998</v>
      </c>
      <c r="G161" s="16">
        <f t="shared" si="8"/>
        <v>102</v>
      </c>
      <c r="H161" s="5"/>
    </row>
    <row r="162" spans="1:8" ht="65.25" thickBot="1" x14ac:dyDescent="0.3">
      <c r="A162" s="20" t="s">
        <v>248</v>
      </c>
      <c r="B162" s="21" t="s">
        <v>249</v>
      </c>
      <c r="C162" s="22">
        <v>68343.360000000001</v>
      </c>
      <c r="D162" s="16">
        <f t="shared" si="6"/>
        <v>68.343360000000004</v>
      </c>
      <c r="E162" s="22">
        <v>87094.39</v>
      </c>
      <c r="F162" s="16">
        <f t="shared" si="7"/>
        <v>87.094390000000004</v>
      </c>
      <c r="G162" s="16">
        <f t="shared" si="8"/>
        <v>127.43650590196327</v>
      </c>
      <c r="H162" s="5"/>
    </row>
    <row r="163" spans="1:8" ht="90.75" thickBot="1" x14ac:dyDescent="0.3">
      <c r="A163" s="20" t="s">
        <v>250</v>
      </c>
      <c r="B163" s="21" t="s">
        <v>251</v>
      </c>
      <c r="C163" s="22">
        <v>68343.360000000001</v>
      </c>
      <c r="D163" s="16">
        <f t="shared" si="6"/>
        <v>68.343360000000004</v>
      </c>
      <c r="E163" s="22">
        <v>87094.39</v>
      </c>
      <c r="F163" s="16">
        <f t="shared" si="7"/>
        <v>87.094390000000004</v>
      </c>
      <c r="G163" s="16">
        <f t="shared" si="8"/>
        <v>127.43650590196327</v>
      </c>
      <c r="H163" s="5"/>
    </row>
    <row r="164" spans="1:8" ht="116.25" thickBot="1" x14ac:dyDescent="0.3">
      <c r="A164" s="20" t="s">
        <v>252</v>
      </c>
      <c r="B164" s="21" t="s">
        <v>253</v>
      </c>
      <c r="C164" s="22">
        <v>5100</v>
      </c>
      <c r="D164" s="16">
        <f t="shared" si="6"/>
        <v>5.0999999999999996</v>
      </c>
      <c r="E164" s="22">
        <v>6100</v>
      </c>
      <c r="F164" s="16">
        <f t="shared" si="7"/>
        <v>6.1</v>
      </c>
      <c r="G164" s="16">
        <f t="shared" si="8"/>
        <v>119.6078431372549</v>
      </c>
      <c r="H164" s="5"/>
    </row>
    <row r="165" spans="1:8" ht="90.75" thickBot="1" x14ac:dyDescent="0.3">
      <c r="A165" s="20" t="s">
        <v>254</v>
      </c>
      <c r="B165" s="21" t="s">
        <v>255</v>
      </c>
      <c r="C165" s="22">
        <v>63243.360000000001</v>
      </c>
      <c r="D165" s="16">
        <f t="shared" si="6"/>
        <v>63.243360000000003</v>
      </c>
      <c r="E165" s="22">
        <v>80994.39</v>
      </c>
      <c r="F165" s="16">
        <f t="shared" si="7"/>
        <v>80.994389999999996</v>
      </c>
      <c r="G165" s="16">
        <f t="shared" si="8"/>
        <v>128.06781613121123</v>
      </c>
      <c r="H165" s="5"/>
    </row>
    <row r="166" spans="1:8" ht="116.25" thickBot="1" x14ac:dyDescent="0.3">
      <c r="A166" s="20" t="s">
        <v>256</v>
      </c>
      <c r="B166" s="21" t="s">
        <v>257</v>
      </c>
      <c r="C166" s="22">
        <v>30500</v>
      </c>
      <c r="D166" s="16">
        <f t="shared" si="6"/>
        <v>30.5</v>
      </c>
      <c r="E166" s="22">
        <v>30500</v>
      </c>
      <c r="F166" s="16">
        <f t="shared" si="7"/>
        <v>30.5</v>
      </c>
      <c r="G166" s="16">
        <f t="shared" si="8"/>
        <v>100</v>
      </c>
      <c r="H166" s="5"/>
    </row>
    <row r="167" spans="1:8" ht="141.75" thickBot="1" x14ac:dyDescent="0.3">
      <c r="A167" s="20" t="s">
        <v>258</v>
      </c>
      <c r="B167" s="21" t="s">
        <v>259</v>
      </c>
      <c r="C167" s="22">
        <v>30500</v>
      </c>
      <c r="D167" s="16">
        <f t="shared" si="6"/>
        <v>30.5</v>
      </c>
      <c r="E167" s="22">
        <v>30500</v>
      </c>
      <c r="F167" s="16">
        <f t="shared" si="7"/>
        <v>30.5</v>
      </c>
      <c r="G167" s="16">
        <f t="shared" si="8"/>
        <v>100</v>
      </c>
      <c r="H167" s="5"/>
    </row>
    <row r="168" spans="1:8" ht="15.75" thickBot="1" x14ac:dyDescent="0.3">
      <c r="A168" s="17" t="s">
        <v>260</v>
      </c>
      <c r="B168" s="18" t="s">
        <v>261</v>
      </c>
      <c r="C168" s="19">
        <v>4436771.7699999996</v>
      </c>
      <c r="D168" s="12">
        <f t="shared" si="6"/>
        <v>4436.7717699999994</v>
      </c>
      <c r="E168" s="19">
        <v>4668290.33</v>
      </c>
      <c r="F168" s="12">
        <f t="shared" si="7"/>
        <v>4668.2903299999998</v>
      </c>
      <c r="G168" s="12">
        <f t="shared" si="8"/>
        <v>105.21817600728198</v>
      </c>
      <c r="H168" s="5"/>
    </row>
    <row r="169" spans="1:8" ht="15.75" thickBot="1" x14ac:dyDescent="0.3">
      <c r="A169" s="20" t="s">
        <v>12</v>
      </c>
      <c r="B169" s="21" t="s">
        <v>262</v>
      </c>
      <c r="C169" s="22">
        <v>4436771.7699999996</v>
      </c>
      <c r="D169" s="16">
        <f t="shared" si="6"/>
        <v>4436.7717699999994</v>
      </c>
      <c r="E169" s="22">
        <v>4668290.33</v>
      </c>
      <c r="F169" s="16">
        <f t="shared" si="7"/>
        <v>4668.2903299999998</v>
      </c>
      <c r="G169" s="16">
        <f t="shared" si="8"/>
        <v>105.21817600728198</v>
      </c>
      <c r="H169" s="5"/>
    </row>
    <row r="170" spans="1:8" ht="15.75" thickBot="1" x14ac:dyDescent="0.3">
      <c r="A170" s="20" t="s">
        <v>33</v>
      </c>
      <c r="B170" s="21" t="s">
        <v>263</v>
      </c>
      <c r="C170" s="22">
        <v>4436771.7699999996</v>
      </c>
      <c r="D170" s="16">
        <f t="shared" si="6"/>
        <v>4436.7717699999994</v>
      </c>
      <c r="E170" s="22">
        <v>4668290.33</v>
      </c>
      <c r="F170" s="16">
        <f t="shared" si="7"/>
        <v>4668.2903299999998</v>
      </c>
      <c r="G170" s="16">
        <f t="shared" si="8"/>
        <v>105.21817600728198</v>
      </c>
      <c r="H170" s="5"/>
    </row>
    <row r="171" spans="1:8" ht="15.75" thickBot="1" x14ac:dyDescent="0.3">
      <c r="A171" s="20" t="s">
        <v>165</v>
      </c>
      <c r="B171" s="21" t="s">
        <v>264</v>
      </c>
      <c r="C171" s="22">
        <v>4436771.7699999996</v>
      </c>
      <c r="D171" s="16">
        <f t="shared" si="6"/>
        <v>4436.7717699999994</v>
      </c>
      <c r="E171" s="22">
        <v>4668290.33</v>
      </c>
      <c r="F171" s="16">
        <f t="shared" si="7"/>
        <v>4668.2903299999998</v>
      </c>
      <c r="G171" s="16">
        <f t="shared" si="8"/>
        <v>105.21817600728198</v>
      </c>
      <c r="H171" s="5"/>
    </row>
    <row r="172" spans="1:8" ht="103.5" thickBot="1" x14ac:dyDescent="0.3">
      <c r="A172" s="20" t="s">
        <v>167</v>
      </c>
      <c r="B172" s="21" t="s">
        <v>265</v>
      </c>
      <c r="C172" s="22">
        <v>4436771.7699999996</v>
      </c>
      <c r="D172" s="16">
        <f t="shared" si="6"/>
        <v>4436.7717699999994</v>
      </c>
      <c r="E172" s="22">
        <v>4668290.33</v>
      </c>
      <c r="F172" s="16">
        <f t="shared" si="7"/>
        <v>4668.2903299999998</v>
      </c>
      <c r="G172" s="16">
        <f t="shared" si="8"/>
        <v>105.21817600728198</v>
      </c>
      <c r="H172" s="5"/>
    </row>
    <row r="173" spans="1:8" ht="15.75" thickBot="1" x14ac:dyDescent="0.3">
      <c r="A173" s="17" t="s">
        <v>266</v>
      </c>
      <c r="B173" s="18" t="s">
        <v>267</v>
      </c>
      <c r="C173" s="19">
        <v>3947.67</v>
      </c>
      <c r="D173" s="12">
        <f t="shared" si="6"/>
        <v>3.94767</v>
      </c>
      <c r="E173" s="19">
        <v>3947.67</v>
      </c>
      <c r="F173" s="12">
        <f t="shared" si="7"/>
        <v>3.94767</v>
      </c>
      <c r="G173" s="12">
        <f t="shared" si="8"/>
        <v>100</v>
      </c>
      <c r="H173" s="5"/>
    </row>
    <row r="174" spans="1:8" ht="15.75" thickBot="1" x14ac:dyDescent="0.3">
      <c r="A174" s="20" t="s">
        <v>12</v>
      </c>
      <c r="B174" s="21" t="s">
        <v>268</v>
      </c>
      <c r="C174" s="22">
        <v>3947.67</v>
      </c>
      <c r="D174" s="16">
        <f t="shared" si="6"/>
        <v>3.94767</v>
      </c>
      <c r="E174" s="22">
        <v>3947.67</v>
      </c>
      <c r="F174" s="16">
        <f t="shared" si="7"/>
        <v>3.94767</v>
      </c>
      <c r="G174" s="16">
        <f t="shared" si="8"/>
        <v>100</v>
      </c>
      <c r="H174" s="5"/>
    </row>
    <row r="175" spans="1:8" ht="15.75" thickBot="1" x14ac:dyDescent="0.3">
      <c r="A175" s="20" t="s">
        <v>33</v>
      </c>
      <c r="B175" s="21" t="s">
        <v>269</v>
      </c>
      <c r="C175" s="22">
        <v>3947.67</v>
      </c>
      <c r="D175" s="16">
        <f t="shared" si="6"/>
        <v>3.94767</v>
      </c>
      <c r="E175" s="22">
        <v>3947.67</v>
      </c>
      <c r="F175" s="16">
        <f t="shared" si="7"/>
        <v>3.94767</v>
      </c>
      <c r="G175" s="16">
        <f t="shared" si="8"/>
        <v>100</v>
      </c>
      <c r="H175" s="5"/>
    </row>
    <row r="176" spans="1:8" ht="27" thickBot="1" x14ac:dyDescent="0.3">
      <c r="A176" s="20" t="s">
        <v>35</v>
      </c>
      <c r="B176" s="21" t="s">
        <v>270</v>
      </c>
      <c r="C176" s="22">
        <v>3947.67</v>
      </c>
      <c r="D176" s="16">
        <f t="shared" si="6"/>
        <v>3.94767</v>
      </c>
      <c r="E176" s="22">
        <v>3947.67</v>
      </c>
      <c r="F176" s="16">
        <f t="shared" si="7"/>
        <v>3.94767</v>
      </c>
      <c r="G176" s="16">
        <f t="shared" si="8"/>
        <v>100</v>
      </c>
      <c r="H176" s="5"/>
    </row>
    <row r="177" spans="1:8" ht="65.25" thickBot="1" x14ac:dyDescent="0.3">
      <c r="A177" s="20" t="s">
        <v>37</v>
      </c>
      <c r="B177" s="21" t="s">
        <v>271</v>
      </c>
      <c r="C177" s="22">
        <v>3947.67</v>
      </c>
      <c r="D177" s="16">
        <f t="shared" si="6"/>
        <v>3.94767</v>
      </c>
      <c r="E177" s="22">
        <v>3947.67</v>
      </c>
      <c r="F177" s="16">
        <f t="shared" si="7"/>
        <v>3.94767</v>
      </c>
      <c r="G177" s="16">
        <f t="shared" si="8"/>
        <v>100</v>
      </c>
      <c r="H177" s="5"/>
    </row>
    <row r="178" spans="1:8" ht="65.25" thickBot="1" x14ac:dyDescent="0.3">
      <c r="A178" s="20" t="s">
        <v>39</v>
      </c>
      <c r="B178" s="21" t="s">
        <v>272</v>
      </c>
      <c r="C178" s="22">
        <v>3947.67</v>
      </c>
      <c r="D178" s="16">
        <f t="shared" si="6"/>
        <v>3.94767</v>
      </c>
      <c r="E178" s="22">
        <v>3947.67</v>
      </c>
      <c r="F178" s="16">
        <f t="shared" si="7"/>
        <v>3.94767</v>
      </c>
      <c r="G178" s="16">
        <f t="shared" si="8"/>
        <v>100</v>
      </c>
      <c r="H178" s="5"/>
    </row>
    <row r="179" spans="1:8" ht="27" thickBot="1" x14ac:dyDescent="0.3">
      <c r="A179" s="17" t="s">
        <v>273</v>
      </c>
      <c r="B179" s="18" t="s">
        <v>274</v>
      </c>
      <c r="C179" s="19">
        <v>34000</v>
      </c>
      <c r="D179" s="12">
        <f t="shared" si="6"/>
        <v>34</v>
      </c>
      <c r="E179" s="19">
        <v>36057.93</v>
      </c>
      <c r="F179" s="12">
        <f t="shared" si="7"/>
        <v>36.057929999999999</v>
      </c>
      <c r="G179" s="12">
        <f t="shared" si="8"/>
        <v>106.05273529411765</v>
      </c>
      <c r="H179" s="5"/>
    </row>
    <row r="180" spans="1:8" ht="15.75" thickBot="1" x14ac:dyDescent="0.3">
      <c r="A180" s="20" t="s">
        <v>12</v>
      </c>
      <c r="B180" s="21" t="s">
        <v>275</v>
      </c>
      <c r="C180" s="22">
        <v>34000</v>
      </c>
      <c r="D180" s="16">
        <f t="shared" si="6"/>
        <v>34</v>
      </c>
      <c r="E180" s="22">
        <v>36057.93</v>
      </c>
      <c r="F180" s="16">
        <f t="shared" si="7"/>
        <v>36.057929999999999</v>
      </c>
      <c r="G180" s="16">
        <f t="shared" si="8"/>
        <v>106.05273529411765</v>
      </c>
      <c r="H180" s="5"/>
    </row>
    <row r="181" spans="1:8" ht="15.75" thickBot="1" x14ac:dyDescent="0.3">
      <c r="A181" s="20" t="s">
        <v>33</v>
      </c>
      <c r="B181" s="21" t="s">
        <v>276</v>
      </c>
      <c r="C181" s="22">
        <v>34000</v>
      </c>
      <c r="D181" s="16">
        <f t="shared" si="6"/>
        <v>34</v>
      </c>
      <c r="E181" s="22">
        <v>36057.93</v>
      </c>
      <c r="F181" s="16">
        <f t="shared" si="7"/>
        <v>36.057929999999999</v>
      </c>
      <c r="G181" s="16">
        <f t="shared" si="8"/>
        <v>106.05273529411765</v>
      </c>
      <c r="H181" s="5"/>
    </row>
    <row r="182" spans="1:8" ht="39.75" thickBot="1" x14ac:dyDescent="0.3">
      <c r="A182" s="20" t="s">
        <v>173</v>
      </c>
      <c r="B182" s="21" t="s">
        <v>277</v>
      </c>
      <c r="C182" s="22">
        <v>34000</v>
      </c>
      <c r="D182" s="16">
        <f t="shared" si="6"/>
        <v>34</v>
      </c>
      <c r="E182" s="22">
        <v>36057.93</v>
      </c>
      <c r="F182" s="16">
        <f t="shared" si="7"/>
        <v>36.057929999999999</v>
      </c>
      <c r="G182" s="16">
        <f t="shared" si="8"/>
        <v>106.05273529411765</v>
      </c>
      <c r="H182" s="5"/>
    </row>
    <row r="183" spans="1:8" ht="52.5" thickBot="1" x14ac:dyDescent="0.3">
      <c r="A183" s="20" t="s">
        <v>175</v>
      </c>
      <c r="B183" s="21" t="s">
        <v>278</v>
      </c>
      <c r="C183" s="22">
        <v>7400</v>
      </c>
      <c r="D183" s="16">
        <f t="shared" si="6"/>
        <v>7.4</v>
      </c>
      <c r="E183" s="22">
        <v>10661.01</v>
      </c>
      <c r="F183" s="16">
        <f t="shared" si="7"/>
        <v>10.661010000000001</v>
      </c>
      <c r="G183" s="16">
        <f t="shared" si="8"/>
        <v>144.06770270270272</v>
      </c>
      <c r="H183" s="5"/>
    </row>
    <row r="184" spans="1:8" ht="78" thickBot="1" x14ac:dyDescent="0.3">
      <c r="A184" s="20" t="s">
        <v>177</v>
      </c>
      <c r="B184" s="21" t="s">
        <v>279</v>
      </c>
      <c r="C184" s="22">
        <v>7400</v>
      </c>
      <c r="D184" s="16">
        <f t="shared" si="6"/>
        <v>7.4</v>
      </c>
      <c r="E184" s="22">
        <v>10661.01</v>
      </c>
      <c r="F184" s="16">
        <f t="shared" si="7"/>
        <v>10.661010000000001</v>
      </c>
      <c r="G184" s="16">
        <f t="shared" si="8"/>
        <v>144.06770270270272</v>
      </c>
      <c r="H184" s="5"/>
    </row>
    <row r="185" spans="1:8" ht="78" thickBot="1" x14ac:dyDescent="0.3">
      <c r="A185" s="20" t="s">
        <v>179</v>
      </c>
      <c r="B185" s="21" t="s">
        <v>280</v>
      </c>
      <c r="C185" s="22">
        <v>7400</v>
      </c>
      <c r="D185" s="16">
        <f t="shared" si="6"/>
        <v>7.4</v>
      </c>
      <c r="E185" s="22">
        <v>10661.01</v>
      </c>
      <c r="F185" s="16">
        <f t="shared" si="7"/>
        <v>10.661010000000001</v>
      </c>
      <c r="G185" s="16">
        <f t="shared" si="8"/>
        <v>144.06770270270272</v>
      </c>
      <c r="H185" s="5"/>
    </row>
    <row r="186" spans="1:8" ht="78" thickBot="1" x14ac:dyDescent="0.3">
      <c r="A186" s="20" t="s">
        <v>182</v>
      </c>
      <c r="B186" s="21" t="s">
        <v>281</v>
      </c>
      <c r="C186" s="22">
        <v>13300</v>
      </c>
      <c r="D186" s="16">
        <f t="shared" si="6"/>
        <v>13.3</v>
      </c>
      <c r="E186" s="22">
        <v>10501.15</v>
      </c>
      <c r="F186" s="16">
        <f t="shared" si="7"/>
        <v>10.501149999999999</v>
      </c>
      <c r="G186" s="16">
        <f t="shared" si="8"/>
        <v>78.956015037593971</v>
      </c>
      <c r="H186" s="5"/>
    </row>
    <row r="187" spans="1:8" ht="103.5" thickBot="1" x14ac:dyDescent="0.3">
      <c r="A187" s="20" t="s">
        <v>184</v>
      </c>
      <c r="B187" s="21" t="s">
        <v>282</v>
      </c>
      <c r="C187" s="22">
        <v>13300</v>
      </c>
      <c r="D187" s="16">
        <f t="shared" si="6"/>
        <v>13.3</v>
      </c>
      <c r="E187" s="22">
        <v>10501.15</v>
      </c>
      <c r="F187" s="16">
        <f t="shared" si="7"/>
        <v>10.501149999999999</v>
      </c>
      <c r="G187" s="16">
        <f t="shared" si="8"/>
        <v>78.956015037593971</v>
      </c>
      <c r="H187" s="5"/>
    </row>
    <row r="188" spans="1:8" ht="103.5" thickBot="1" x14ac:dyDescent="0.3">
      <c r="A188" s="20" t="s">
        <v>186</v>
      </c>
      <c r="B188" s="21" t="s">
        <v>283</v>
      </c>
      <c r="C188" s="22">
        <v>13300</v>
      </c>
      <c r="D188" s="16">
        <f t="shared" si="6"/>
        <v>13.3</v>
      </c>
      <c r="E188" s="22">
        <v>10501.15</v>
      </c>
      <c r="F188" s="16">
        <f t="shared" si="7"/>
        <v>10.501149999999999</v>
      </c>
      <c r="G188" s="16">
        <f t="shared" si="8"/>
        <v>78.956015037593971</v>
      </c>
      <c r="H188" s="5"/>
    </row>
    <row r="189" spans="1:8" ht="52.5" thickBot="1" x14ac:dyDescent="0.3">
      <c r="A189" s="20" t="s">
        <v>237</v>
      </c>
      <c r="B189" s="21" t="s">
        <v>284</v>
      </c>
      <c r="C189" s="22">
        <v>500</v>
      </c>
      <c r="D189" s="16">
        <f t="shared" si="6"/>
        <v>0.5</v>
      </c>
      <c r="E189" s="22">
        <v>500</v>
      </c>
      <c r="F189" s="16">
        <f t="shared" si="7"/>
        <v>0.5</v>
      </c>
      <c r="G189" s="16">
        <f t="shared" si="8"/>
        <v>100</v>
      </c>
      <c r="H189" s="5"/>
    </row>
    <row r="190" spans="1:8" ht="78" thickBot="1" x14ac:dyDescent="0.3">
      <c r="A190" s="20" t="s">
        <v>239</v>
      </c>
      <c r="B190" s="21" t="s">
        <v>285</v>
      </c>
      <c r="C190" s="22">
        <v>500</v>
      </c>
      <c r="D190" s="16">
        <f t="shared" si="6"/>
        <v>0.5</v>
      </c>
      <c r="E190" s="22">
        <v>500</v>
      </c>
      <c r="F190" s="16">
        <f t="shared" si="7"/>
        <v>0.5</v>
      </c>
      <c r="G190" s="16">
        <f t="shared" si="8"/>
        <v>100</v>
      </c>
      <c r="H190" s="5"/>
    </row>
    <row r="191" spans="1:8" ht="78" thickBot="1" x14ac:dyDescent="0.3">
      <c r="A191" s="20" t="s">
        <v>246</v>
      </c>
      <c r="B191" s="21" t="s">
        <v>286</v>
      </c>
      <c r="C191" s="22">
        <v>500</v>
      </c>
      <c r="D191" s="16">
        <f t="shared" si="6"/>
        <v>0.5</v>
      </c>
      <c r="E191" s="22">
        <v>500</v>
      </c>
      <c r="F191" s="16">
        <f t="shared" si="7"/>
        <v>0.5</v>
      </c>
      <c r="G191" s="16">
        <f t="shared" si="8"/>
        <v>100</v>
      </c>
      <c r="H191" s="5"/>
    </row>
    <row r="192" spans="1:8" ht="65.25" thickBot="1" x14ac:dyDescent="0.3">
      <c r="A192" s="20" t="s">
        <v>248</v>
      </c>
      <c r="B192" s="21" t="s">
        <v>287</v>
      </c>
      <c r="C192" s="22">
        <v>12800</v>
      </c>
      <c r="D192" s="16">
        <f t="shared" si="6"/>
        <v>12.8</v>
      </c>
      <c r="E192" s="22">
        <v>14395.77</v>
      </c>
      <c r="F192" s="16">
        <f t="shared" si="7"/>
        <v>14.395770000000001</v>
      </c>
      <c r="G192" s="16">
        <f t="shared" si="8"/>
        <v>112.46695312499999</v>
      </c>
      <c r="H192" s="5"/>
    </row>
    <row r="193" spans="1:8" ht="90.75" thickBot="1" x14ac:dyDescent="0.3">
      <c r="A193" s="20" t="s">
        <v>250</v>
      </c>
      <c r="B193" s="21" t="s">
        <v>288</v>
      </c>
      <c r="C193" s="22">
        <v>12800</v>
      </c>
      <c r="D193" s="16">
        <f t="shared" si="6"/>
        <v>12.8</v>
      </c>
      <c r="E193" s="22">
        <v>14395.77</v>
      </c>
      <c r="F193" s="16">
        <f t="shared" si="7"/>
        <v>14.395770000000001</v>
      </c>
      <c r="G193" s="16">
        <f t="shared" si="8"/>
        <v>112.46695312499999</v>
      </c>
      <c r="H193" s="5"/>
    </row>
    <row r="194" spans="1:8" ht="90.75" thickBot="1" x14ac:dyDescent="0.3">
      <c r="A194" s="20" t="s">
        <v>254</v>
      </c>
      <c r="B194" s="21" t="s">
        <v>289</v>
      </c>
      <c r="C194" s="22">
        <v>12800</v>
      </c>
      <c r="D194" s="16">
        <f t="shared" si="6"/>
        <v>12.8</v>
      </c>
      <c r="E194" s="22">
        <v>14395.77</v>
      </c>
      <c r="F194" s="16">
        <f t="shared" si="7"/>
        <v>14.395770000000001</v>
      </c>
      <c r="G194" s="16">
        <f t="shared" si="8"/>
        <v>112.46695312499999</v>
      </c>
      <c r="H194" s="5"/>
    </row>
    <row r="195" spans="1:8" ht="27" thickBot="1" x14ac:dyDescent="0.3">
      <c r="A195" s="17" t="s">
        <v>561</v>
      </c>
      <c r="B195" s="18" t="s">
        <v>290</v>
      </c>
      <c r="C195" s="19">
        <v>8067663</v>
      </c>
      <c r="D195" s="12">
        <f t="shared" si="6"/>
        <v>8067.6629999999996</v>
      </c>
      <c r="E195" s="19">
        <v>4125163</v>
      </c>
      <c r="F195" s="12">
        <f t="shared" si="7"/>
        <v>4125.1629999999996</v>
      </c>
      <c r="G195" s="12">
        <f t="shared" si="8"/>
        <v>51.132068853148674</v>
      </c>
      <c r="H195" s="5"/>
    </row>
    <row r="196" spans="1:8" ht="15.75" thickBot="1" x14ac:dyDescent="0.3">
      <c r="A196" s="20" t="s">
        <v>291</v>
      </c>
      <c r="B196" s="21" t="s">
        <v>292</v>
      </c>
      <c r="C196" s="22">
        <v>8067663</v>
      </c>
      <c r="D196" s="16">
        <f t="shared" si="6"/>
        <v>8067.6629999999996</v>
      </c>
      <c r="E196" s="22">
        <v>4125163</v>
      </c>
      <c r="F196" s="16">
        <f t="shared" si="7"/>
        <v>4125.1629999999996</v>
      </c>
      <c r="G196" s="16">
        <f t="shared" si="8"/>
        <v>51.132068853148674</v>
      </c>
      <c r="H196" s="5"/>
    </row>
    <row r="197" spans="1:8" ht="39.75" thickBot="1" x14ac:dyDescent="0.3">
      <c r="A197" s="20" t="s">
        <v>293</v>
      </c>
      <c r="B197" s="21" t="s">
        <v>294</v>
      </c>
      <c r="C197" s="22">
        <v>8067663</v>
      </c>
      <c r="D197" s="16">
        <f t="shared" si="6"/>
        <v>8067.6629999999996</v>
      </c>
      <c r="E197" s="22">
        <v>4125163</v>
      </c>
      <c r="F197" s="16">
        <f t="shared" si="7"/>
        <v>4125.1629999999996</v>
      </c>
      <c r="G197" s="16">
        <f t="shared" si="8"/>
        <v>51.132068853148674</v>
      </c>
      <c r="H197" s="5"/>
    </row>
    <row r="198" spans="1:8" ht="27" thickBot="1" x14ac:dyDescent="0.3">
      <c r="A198" s="20" t="s">
        <v>295</v>
      </c>
      <c r="B198" s="21" t="s">
        <v>296</v>
      </c>
      <c r="C198" s="22">
        <v>5487863</v>
      </c>
      <c r="D198" s="16">
        <f t="shared" si="6"/>
        <v>5487.8630000000003</v>
      </c>
      <c r="E198" s="22">
        <v>1982163</v>
      </c>
      <c r="F198" s="16">
        <f t="shared" si="7"/>
        <v>1982.163</v>
      </c>
      <c r="G198" s="16">
        <f t="shared" si="8"/>
        <v>36.119032125984191</v>
      </c>
      <c r="H198" s="5"/>
    </row>
    <row r="199" spans="1:8" ht="39.75" thickBot="1" x14ac:dyDescent="0.3">
      <c r="A199" s="20" t="s">
        <v>297</v>
      </c>
      <c r="B199" s="21" t="s">
        <v>298</v>
      </c>
      <c r="C199" s="22">
        <v>3505700</v>
      </c>
      <c r="D199" s="16">
        <f t="shared" si="6"/>
        <v>3505.7</v>
      </c>
      <c r="E199" s="22" t="s">
        <v>11</v>
      </c>
      <c r="F199" s="16">
        <v>0</v>
      </c>
      <c r="G199" s="16">
        <f t="shared" si="8"/>
        <v>0</v>
      </c>
      <c r="H199" s="5"/>
    </row>
    <row r="200" spans="1:8" ht="39.75" thickBot="1" x14ac:dyDescent="0.3">
      <c r="A200" s="20" t="s">
        <v>299</v>
      </c>
      <c r="B200" s="21" t="s">
        <v>300</v>
      </c>
      <c r="C200" s="22">
        <v>3505700</v>
      </c>
      <c r="D200" s="16">
        <f t="shared" si="6"/>
        <v>3505.7</v>
      </c>
      <c r="E200" s="22" t="s">
        <v>11</v>
      </c>
      <c r="F200" s="16">
        <v>0</v>
      </c>
      <c r="G200" s="16">
        <f t="shared" si="8"/>
        <v>0</v>
      </c>
      <c r="H200" s="5"/>
    </row>
    <row r="201" spans="1:8" ht="52.5" thickBot="1" x14ac:dyDescent="0.3">
      <c r="A201" s="20" t="s">
        <v>301</v>
      </c>
      <c r="B201" s="21" t="s">
        <v>302</v>
      </c>
      <c r="C201" s="22">
        <v>1645243</v>
      </c>
      <c r="D201" s="16">
        <f t="shared" si="6"/>
        <v>1645.2429999999999</v>
      </c>
      <c r="E201" s="22">
        <v>1645243</v>
      </c>
      <c r="F201" s="16">
        <f t="shared" si="7"/>
        <v>1645.2429999999999</v>
      </c>
      <c r="G201" s="16">
        <f t="shared" si="8"/>
        <v>100</v>
      </c>
      <c r="H201" s="5"/>
    </row>
    <row r="202" spans="1:8" ht="52.5" thickBot="1" x14ac:dyDescent="0.3">
      <c r="A202" s="20" t="s">
        <v>303</v>
      </c>
      <c r="B202" s="21" t="s">
        <v>304</v>
      </c>
      <c r="C202" s="22">
        <v>1645243</v>
      </c>
      <c r="D202" s="16">
        <f t="shared" si="6"/>
        <v>1645.2429999999999</v>
      </c>
      <c r="E202" s="22">
        <v>1645243</v>
      </c>
      <c r="F202" s="16">
        <f t="shared" si="7"/>
        <v>1645.2429999999999</v>
      </c>
      <c r="G202" s="16">
        <f t="shared" si="8"/>
        <v>100</v>
      </c>
      <c r="H202" s="5"/>
    </row>
    <row r="203" spans="1:8" ht="15.75" thickBot="1" x14ac:dyDescent="0.3">
      <c r="A203" s="20" t="s">
        <v>305</v>
      </c>
      <c r="B203" s="21" t="s">
        <v>306</v>
      </c>
      <c r="C203" s="22">
        <v>200120</v>
      </c>
      <c r="D203" s="16">
        <f t="shared" si="6"/>
        <v>200.12</v>
      </c>
      <c r="E203" s="22">
        <v>200120</v>
      </c>
      <c r="F203" s="16">
        <f t="shared" si="7"/>
        <v>200.12</v>
      </c>
      <c r="G203" s="16">
        <f t="shared" si="8"/>
        <v>100</v>
      </c>
      <c r="H203" s="5"/>
    </row>
    <row r="204" spans="1:8" ht="27" thickBot="1" x14ac:dyDescent="0.3">
      <c r="A204" s="20" t="s">
        <v>307</v>
      </c>
      <c r="B204" s="21" t="s">
        <v>308</v>
      </c>
      <c r="C204" s="22">
        <v>200120</v>
      </c>
      <c r="D204" s="16">
        <f t="shared" si="6"/>
        <v>200.12</v>
      </c>
      <c r="E204" s="22">
        <v>200120</v>
      </c>
      <c r="F204" s="16">
        <f t="shared" si="7"/>
        <v>200.12</v>
      </c>
      <c r="G204" s="16">
        <f t="shared" si="8"/>
        <v>100</v>
      </c>
      <c r="H204" s="5"/>
    </row>
    <row r="205" spans="1:8" ht="15.75" thickBot="1" x14ac:dyDescent="0.3">
      <c r="A205" s="20" t="s">
        <v>309</v>
      </c>
      <c r="B205" s="21" t="s">
        <v>310</v>
      </c>
      <c r="C205" s="22">
        <v>136800</v>
      </c>
      <c r="D205" s="16">
        <f t="shared" ref="D205:D268" si="9">C205/1000</f>
        <v>136.80000000000001</v>
      </c>
      <c r="E205" s="22">
        <v>136800</v>
      </c>
      <c r="F205" s="16">
        <f t="shared" ref="F205:F268" si="10">E205/1000</f>
        <v>136.80000000000001</v>
      </c>
      <c r="G205" s="16">
        <f t="shared" ref="G205:G268" si="11">F205/D205*100</f>
        <v>100</v>
      </c>
      <c r="H205" s="5"/>
    </row>
    <row r="206" spans="1:8" ht="15.75" thickBot="1" x14ac:dyDescent="0.3">
      <c r="A206" s="20" t="s">
        <v>311</v>
      </c>
      <c r="B206" s="21" t="s">
        <v>312</v>
      </c>
      <c r="C206" s="22">
        <v>136800</v>
      </c>
      <c r="D206" s="16">
        <f t="shared" si="9"/>
        <v>136.80000000000001</v>
      </c>
      <c r="E206" s="22">
        <v>136800</v>
      </c>
      <c r="F206" s="16">
        <f t="shared" si="10"/>
        <v>136.80000000000001</v>
      </c>
      <c r="G206" s="16">
        <f t="shared" si="11"/>
        <v>100</v>
      </c>
      <c r="H206" s="5"/>
    </row>
    <row r="207" spans="1:8" ht="27" thickBot="1" x14ac:dyDescent="0.3">
      <c r="A207" s="20" t="s">
        <v>313</v>
      </c>
      <c r="B207" s="21" t="s">
        <v>314</v>
      </c>
      <c r="C207" s="22">
        <v>2579800</v>
      </c>
      <c r="D207" s="16">
        <f t="shared" si="9"/>
        <v>2579.8000000000002</v>
      </c>
      <c r="E207" s="22">
        <v>2143000</v>
      </c>
      <c r="F207" s="16">
        <f t="shared" si="10"/>
        <v>2143</v>
      </c>
      <c r="G207" s="16">
        <f t="shared" si="11"/>
        <v>83.068454918985964</v>
      </c>
      <c r="H207" s="5"/>
    </row>
    <row r="208" spans="1:8" ht="39.75" thickBot="1" x14ac:dyDescent="0.3">
      <c r="A208" s="20" t="s">
        <v>315</v>
      </c>
      <c r="B208" s="21" t="s">
        <v>316</v>
      </c>
      <c r="C208" s="22">
        <v>2579800</v>
      </c>
      <c r="D208" s="16">
        <f t="shared" si="9"/>
        <v>2579.8000000000002</v>
      </c>
      <c r="E208" s="22">
        <v>2143000</v>
      </c>
      <c r="F208" s="16">
        <f t="shared" si="10"/>
        <v>2143</v>
      </c>
      <c r="G208" s="16">
        <f t="shared" si="11"/>
        <v>83.068454918985964</v>
      </c>
      <c r="H208" s="5"/>
    </row>
    <row r="209" spans="1:8" ht="39.75" thickBot="1" x14ac:dyDescent="0.3">
      <c r="A209" s="20" t="s">
        <v>317</v>
      </c>
      <c r="B209" s="21" t="s">
        <v>318</v>
      </c>
      <c r="C209" s="22">
        <v>2579800</v>
      </c>
      <c r="D209" s="16">
        <f t="shared" si="9"/>
        <v>2579.8000000000002</v>
      </c>
      <c r="E209" s="22">
        <v>2143000</v>
      </c>
      <c r="F209" s="16">
        <f t="shared" si="10"/>
        <v>2143</v>
      </c>
      <c r="G209" s="16">
        <f t="shared" si="11"/>
        <v>83.068454918985964</v>
      </c>
      <c r="H209" s="5"/>
    </row>
    <row r="210" spans="1:8" ht="27" thickBot="1" x14ac:dyDescent="0.3">
      <c r="A210" s="17" t="s">
        <v>562</v>
      </c>
      <c r="B210" s="18" t="s">
        <v>319</v>
      </c>
      <c r="C210" s="19">
        <v>205312863.85999998</v>
      </c>
      <c r="D210" s="12">
        <f t="shared" si="9"/>
        <v>205312.86385999998</v>
      </c>
      <c r="E210" s="19">
        <v>204611527.36000001</v>
      </c>
      <c r="F210" s="12">
        <f t="shared" si="10"/>
        <v>204611.52736000001</v>
      </c>
      <c r="G210" s="12">
        <f t="shared" si="11"/>
        <v>99.658405963068049</v>
      </c>
      <c r="H210" s="5"/>
    </row>
    <row r="211" spans="1:8" ht="15.75" thickBot="1" x14ac:dyDescent="0.3">
      <c r="A211" s="20" t="s">
        <v>12</v>
      </c>
      <c r="B211" s="21" t="s">
        <v>320</v>
      </c>
      <c r="C211" s="22">
        <v>16498416.41</v>
      </c>
      <c r="D211" s="16">
        <f t="shared" si="9"/>
        <v>16498.416410000002</v>
      </c>
      <c r="E211" s="22">
        <v>16297144.109999999</v>
      </c>
      <c r="F211" s="16">
        <f t="shared" si="10"/>
        <v>16297.144109999999</v>
      </c>
      <c r="G211" s="16">
        <f t="shared" si="11"/>
        <v>98.780050793977978</v>
      </c>
      <c r="H211" s="5"/>
    </row>
    <row r="212" spans="1:8" ht="27" thickBot="1" x14ac:dyDescent="0.3">
      <c r="A212" s="20" t="s">
        <v>321</v>
      </c>
      <c r="B212" s="21" t="s">
        <v>322</v>
      </c>
      <c r="C212" s="22">
        <v>16365447.83</v>
      </c>
      <c r="D212" s="16">
        <f t="shared" si="9"/>
        <v>16365.447830000001</v>
      </c>
      <c r="E212" s="22">
        <v>16140706.939999999</v>
      </c>
      <c r="F212" s="16">
        <f t="shared" si="10"/>
        <v>16140.70694</v>
      </c>
      <c r="G212" s="16">
        <f t="shared" si="11"/>
        <v>98.626735471375113</v>
      </c>
      <c r="H212" s="5"/>
    </row>
    <row r="213" spans="1:8" ht="15.75" thickBot="1" x14ac:dyDescent="0.3">
      <c r="A213" s="20" t="s">
        <v>323</v>
      </c>
      <c r="B213" s="21" t="s">
        <v>324</v>
      </c>
      <c r="C213" s="22">
        <v>14941700</v>
      </c>
      <c r="D213" s="16">
        <f t="shared" si="9"/>
        <v>14941.7</v>
      </c>
      <c r="E213" s="22">
        <v>14716959.109999999</v>
      </c>
      <c r="F213" s="16">
        <f t="shared" si="10"/>
        <v>14716.95911</v>
      </c>
      <c r="G213" s="16">
        <f t="shared" si="11"/>
        <v>98.495881392344913</v>
      </c>
      <c r="H213" s="5"/>
    </row>
    <row r="214" spans="1:8" ht="15.75" thickBot="1" x14ac:dyDescent="0.3">
      <c r="A214" s="20" t="s">
        <v>325</v>
      </c>
      <c r="B214" s="21" t="s">
        <v>326</v>
      </c>
      <c r="C214" s="22">
        <v>14941700</v>
      </c>
      <c r="D214" s="16">
        <f t="shared" si="9"/>
        <v>14941.7</v>
      </c>
      <c r="E214" s="22">
        <v>14716959.109999999</v>
      </c>
      <c r="F214" s="16">
        <f t="shared" si="10"/>
        <v>14716.95911</v>
      </c>
      <c r="G214" s="16">
        <f t="shared" si="11"/>
        <v>98.495881392344913</v>
      </c>
      <c r="H214" s="5"/>
    </row>
    <row r="215" spans="1:8" ht="39.75" thickBot="1" x14ac:dyDescent="0.3">
      <c r="A215" s="20" t="s">
        <v>327</v>
      </c>
      <c r="B215" s="21" t="s">
        <v>328</v>
      </c>
      <c r="C215" s="22">
        <v>14941700</v>
      </c>
      <c r="D215" s="16">
        <f t="shared" si="9"/>
        <v>14941.7</v>
      </c>
      <c r="E215" s="22">
        <v>14716959.109999999</v>
      </c>
      <c r="F215" s="16">
        <f t="shared" si="10"/>
        <v>14716.95911</v>
      </c>
      <c r="G215" s="16">
        <f t="shared" si="11"/>
        <v>98.495881392344913</v>
      </c>
      <c r="H215" s="5"/>
    </row>
    <row r="216" spans="1:8" ht="15.75" thickBot="1" x14ac:dyDescent="0.3">
      <c r="A216" s="20" t="s">
        <v>329</v>
      </c>
      <c r="B216" s="21" t="s">
        <v>330</v>
      </c>
      <c r="C216" s="22">
        <v>1423747.83</v>
      </c>
      <c r="D216" s="16">
        <f t="shared" si="9"/>
        <v>1423.74783</v>
      </c>
      <c r="E216" s="22">
        <v>1423747.83</v>
      </c>
      <c r="F216" s="16">
        <f t="shared" si="10"/>
        <v>1423.74783</v>
      </c>
      <c r="G216" s="16">
        <f t="shared" si="11"/>
        <v>100</v>
      </c>
      <c r="H216" s="5"/>
    </row>
    <row r="217" spans="1:8" ht="15.75" thickBot="1" x14ac:dyDescent="0.3">
      <c r="A217" s="20" t="s">
        <v>331</v>
      </c>
      <c r="B217" s="21" t="s">
        <v>332</v>
      </c>
      <c r="C217" s="22">
        <v>1423747.83</v>
      </c>
      <c r="D217" s="16">
        <f t="shared" si="9"/>
        <v>1423.74783</v>
      </c>
      <c r="E217" s="22">
        <v>1423747.83</v>
      </c>
      <c r="F217" s="16">
        <f t="shared" si="10"/>
        <v>1423.74783</v>
      </c>
      <c r="G217" s="16">
        <f t="shared" si="11"/>
        <v>100</v>
      </c>
      <c r="H217" s="5"/>
    </row>
    <row r="218" spans="1:8" ht="27" thickBot="1" x14ac:dyDescent="0.3">
      <c r="A218" s="20" t="s">
        <v>333</v>
      </c>
      <c r="B218" s="21" t="s">
        <v>334</v>
      </c>
      <c r="C218" s="22">
        <v>1423747.83</v>
      </c>
      <c r="D218" s="16">
        <f t="shared" si="9"/>
        <v>1423.74783</v>
      </c>
      <c r="E218" s="22">
        <v>1423747.83</v>
      </c>
      <c r="F218" s="16">
        <f t="shared" si="10"/>
        <v>1423.74783</v>
      </c>
      <c r="G218" s="16">
        <f t="shared" si="11"/>
        <v>100</v>
      </c>
      <c r="H218" s="5"/>
    </row>
    <row r="219" spans="1:8" ht="15.75" thickBot="1" x14ac:dyDescent="0.3">
      <c r="A219" s="20" t="s">
        <v>33</v>
      </c>
      <c r="B219" s="21" t="s">
        <v>335</v>
      </c>
      <c r="C219" s="22">
        <v>1288.58</v>
      </c>
      <c r="D219" s="16">
        <f t="shared" si="9"/>
        <v>1.2885799999999998</v>
      </c>
      <c r="E219" s="22">
        <v>2757.17</v>
      </c>
      <c r="F219" s="16">
        <f t="shared" si="10"/>
        <v>2.7571699999999999</v>
      </c>
      <c r="G219" s="16">
        <f t="shared" si="11"/>
        <v>213.96964100017075</v>
      </c>
      <c r="H219" s="5"/>
    </row>
    <row r="220" spans="1:8" ht="103.5" thickBot="1" x14ac:dyDescent="0.3">
      <c r="A220" s="20" t="s">
        <v>336</v>
      </c>
      <c r="B220" s="21" t="s">
        <v>337</v>
      </c>
      <c r="C220" s="22">
        <v>1288.58</v>
      </c>
      <c r="D220" s="16">
        <f t="shared" si="9"/>
        <v>1.2885799999999998</v>
      </c>
      <c r="E220" s="22">
        <v>2757.17</v>
      </c>
      <c r="F220" s="16">
        <f t="shared" si="10"/>
        <v>2.7571699999999999</v>
      </c>
      <c r="G220" s="16">
        <f t="shared" si="11"/>
        <v>213.96964100017075</v>
      </c>
      <c r="H220" s="5"/>
    </row>
    <row r="221" spans="1:8" ht="52.5" thickBot="1" x14ac:dyDescent="0.3">
      <c r="A221" s="20" t="s">
        <v>338</v>
      </c>
      <c r="B221" s="21" t="s">
        <v>339</v>
      </c>
      <c r="C221" s="22">
        <v>1288.58</v>
      </c>
      <c r="D221" s="16">
        <f t="shared" si="9"/>
        <v>1.2885799999999998</v>
      </c>
      <c r="E221" s="22">
        <v>2757.17</v>
      </c>
      <c r="F221" s="16">
        <f t="shared" si="10"/>
        <v>2.7571699999999999</v>
      </c>
      <c r="G221" s="16">
        <f t="shared" si="11"/>
        <v>213.96964100017075</v>
      </c>
      <c r="H221" s="5"/>
    </row>
    <row r="222" spans="1:8" ht="78" thickBot="1" x14ac:dyDescent="0.3">
      <c r="A222" s="20" t="s">
        <v>340</v>
      </c>
      <c r="B222" s="21" t="s">
        <v>341</v>
      </c>
      <c r="C222" s="22">
        <v>1288.58</v>
      </c>
      <c r="D222" s="16">
        <f t="shared" si="9"/>
        <v>1.2885799999999998</v>
      </c>
      <c r="E222" s="22">
        <v>2757.17</v>
      </c>
      <c r="F222" s="16">
        <f t="shared" si="10"/>
        <v>2.7571699999999999</v>
      </c>
      <c r="G222" s="16">
        <f t="shared" si="11"/>
        <v>213.96964100017075</v>
      </c>
      <c r="H222" s="5"/>
    </row>
    <row r="223" spans="1:8" ht="15.75" thickBot="1" x14ac:dyDescent="0.3">
      <c r="A223" s="20" t="s">
        <v>342</v>
      </c>
      <c r="B223" s="21" t="s">
        <v>343</v>
      </c>
      <c r="C223" s="22">
        <v>131680</v>
      </c>
      <c r="D223" s="16">
        <f t="shared" si="9"/>
        <v>131.68</v>
      </c>
      <c r="E223" s="22">
        <v>153680</v>
      </c>
      <c r="F223" s="16">
        <f t="shared" si="10"/>
        <v>153.68</v>
      </c>
      <c r="G223" s="16">
        <f t="shared" si="11"/>
        <v>116.70716889428918</v>
      </c>
      <c r="H223" s="5"/>
    </row>
    <row r="224" spans="1:8" ht="15.75" thickBot="1" x14ac:dyDescent="0.3">
      <c r="A224" s="20" t="s">
        <v>344</v>
      </c>
      <c r="B224" s="21" t="s">
        <v>345</v>
      </c>
      <c r="C224" s="22">
        <v>131680</v>
      </c>
      <c r="D224" s="16">
        <f t="shared" si="9"/>
        <v>131.68</v>
      </c>
      <c r="E224" s="22">
        <v>153680</v>
      </c>
      <c r="F224" s="16">
        <f t="shared" si="10"/>
        <v>153.68</v>
      </c>
      <c r="G224" s="16">
        <f t="shared" si="11"/>
        <v>116.70716889428918</v>
      </c>
      <c r="H224" s="5"/>
    </row>
    <row r="225" spans="1:8" ht="27" thickBot="1" x14ac:dyDescent="0.3">
      <c r="A225" s="20" t="s">
        <v>346</v>
      </c>
      <c r="B225" s="21" t="s">
        <v>347</v>
      </c>
      <c r="C225" s="22">
        <v>131680</v>
      </c>
      <c r="D225" s="16">
        <f t="shared" si="9"/>
        <v>131.68</v>
      </c>
      <c r="E225" s="22">
        <v>153680</v>
      </c>
      <c r="F225" s="16">
        <f t="shared" si="10"/>
        <v>153.68</v>
      </c>
      <c r="G225" s="16">
        <f t="shared" si="11"/>
        <v>116.70716889428918</v>
      </c>
      <c r="H225" s="5"/>
    </row>
    <row r="226" spans="1:8" ht="15.75" thickBot="1" x14ac:dyDescent="0.3">
      <c r="A226" s="20" t="s">
        <v>291</v>
      </c>
      <c r="B226" s="21" t="s">
        <v>348</v>
      </c>
      <c r="C226" s="22">
        <v>188814447.44999999</v>
      </c>
      <c r="D226" s="16">
        <f t="shared" si="9"/>
        <v>188814.44744999998</v>
      </c>
      <c r="E226" s="22">
        <v>188314383.25</v>
      </c>
      <c r="F226" s="16">
        <f t="shared" si="10"/>
        <v>188314.38325000001</v>
      </c>
      <c r="G226" s="16">
        <f t="shared" si="11"/>
        <v>99.735155753834789</v>
      </c>
      <c r="H226" s="5"/>
    </row>
    <row r="227" spans="1:8" ht="39.75" thickBot="1" x14ac:dyDescent="0.3">
      <c r="A227" s="20" t="s">
        <v>293</v>
      </c>
      <c r="B227" s="21" t="s">
        <v>349</v>
      </c>
      <c r="C227" s="22">
        <v>190109200</v>
      </c>
      <c r="D227" s="16">
        <f t="shared" si="9"/>
        <v>190109.2</v>
      </c>
      <c r="E227" s="22">
        <v>189609135.80000001</v>
      </c>
      <c r="F227" s="16">
        <f t="shared" si="10"/>
        <v>189609.13580000002</v>
      </c>
      <c r="G227" s="16">
        <f t="shared" si="11"/>
        <v>99.736959494858752</v>
      </c>
      <c r="H227" s="5"/>
    </row>
    <row r="228" spans="1:8" ht="27" thickBot="1" x14ac:dyDescent="0.3">
      <c r="A228" s="20" t="s">
        <v>295</v>
      </c>
      <c r="B228" s="21" t="s">
        <v>350</v>
      </c>
      <c r="C228" s="22">
        <v>17288800</v>
      </c>
      <c r="D228" s="16">
        <f t="shared" si="9"/>
        <v>17288.8</v>
      </c>
      <c r="E228" s="22">
        <v>17288724.920000002</v>
      </c>
      <c r="F228" s="16">
        <f t="shared" si="10"/>
        <v>17288.724920000001</v>
      </c>
      <c r="G228" s="16">
        <f t="shared" si="11"/>
        <v>99.999565730415071</v>
      </c>
      <c r="H228" s="5"/>
    </row>
    <row r="229" spans="1:8" ht="52.5" thickBot="1" x14ac:dyDescent="0.3">
      <c r="A229" s="20" t="s">
        <v>351</v>
      </c>
      <c r="B229" s="21" t="s">
        <v>352</v>
      </c>
      <c r="C229" s="22">
        <v>1773600</v>
      </c>
      <c r="D229" s="16">
        <f t="shared" si="9"/>
        <v>1773.6</v>
      </c>
      <c r="E229" s="22">
        <v>1773529.02</v>
      </c>
      <c r="F229" s="16">
        <f t="shared" si="10"/>
        <v>1773.5290199999999</v>
      </c>
      <c r="G229" s="16">
        <f t="shared" si="11"/>
        <v>99.99599797023005</v>
      </c>
      <c r="H229" s="5"/>
    </row>
    <row r="230" spans="1:8" ht="52.5" thickBot="1" x14ac:dyDescent="0.3">
      <c r="A230" s="20" t="s">
        <v>353</v>
      </c>
      <c r="B230" s="21" t="s">
        <v>354</v>
      </c>
      <c r="C230" s="22">
        <v>1773600</v>
      </c>
      <c r="D230" s="16">
        <f t="shared" si="9"/>
        <v>1773.6</v>
      </c>
      <c r="E230" s="22">
        <v>1773529.02</v>
      </c>
      <c r="F230" s="16">
        <f t="shared" si="10"/>
        <v>1773.5290199999999</v>
      </c>
      <c r="G230" s="16">
        <f t="shared" si="11"/>
        <v>99.99599797023005</v>
      </c>
      <c r="H230" s="5"/>
    </row>
    <row r="231" spans="1:8" ht="52.5" thickBot="1" x14ac:dyDescent="0.3">
      <c r="A231" s="20" t="s">
        <v>355</v>
      </c>
      <c r="B231" s="21" t="s">
        <v>356</v>
      </c>
      <c r="C231" s="22">
        <v>10747200</v>
      </c>
      <c r="D231" s="16">
        <f t="shared" si="9"/>
        <v>10747.2</v>
      </c>
      <c r="E231" s="22">
        <v>10747200</v>
      </c>
      <c r="F231" s="16">
        <f t="shared" si="10"/>
        <v>10747.2</v>
      </c>
      <c r="G231" s="16">
        <f t="shared" si="11"/>
        <v>100</v>
      </c>
      <c r="H231" s="5"/>
    </row>
    <row r="232" spans="1:8" ht="65.25" thickBot="1" x14ac:dyDescent="0.3">
      <c r="A232" s="20" t="s">
        <v>357</v>
      </c>
      <c r="B232" s="21" t="s">
        <v>358</v>
      </c>
      <c r="C232" s="22">
        <v>10747200</v>
      </c>
      <c r="D232" s="16">
        <f t="shared" si="9"/>
        <v>10747.2</v>
      </c>
      <c r="E232" s="22">
        <v>10747200</v>
      </c>
      <c r="F232" s="16">
        <f t="shared" si="10"/>
        <v>10747.2</v>
      </c>
      <c r="G232" s="16">
        <f t="shared" si="11"/>
        <v>100</v>
      </c>
      <c r="H232" s="5"/>
    </row>
    <row r="233" spans="1:8" ht="15.75" thickBot="1" x14ac:dyDescent="0.3">
      <c r="A233" s="20" t="s">
        <v>309</v>
      </c>
      <c r="B233" s="21" t="s">
        <v>359</v>
      </c>
      <c r="C233" s="22">
        <v>4768000</v>
      </c>
      <c r="D233" s="16">
        <f t="shared" si="9"/>
        <v>4768</v>
      </c>
      <c r="E233" s="22">
        <v>4767995.9000000004</v>
      </c>
      <c r="F233" s="16">
        <f t="shared" si="10"/>
        <v>4767.9959000000008</v>
      </c>
      <c r="G233" s="16">
        <f t="shared" si="11"/>
        <v>99.99991401006713</v>
      </c>
      <c r="H233" s="5"/>
    </row>
    <row r="234" spans="1:8" ht="15.75" thickBot="1" x14ac:dyDescent="0.3">
      <c r="A234" s="20" t="s">
        <v>311</v>
      </c>
      <c r="B234" s="21" t="s">
        <v>360</v>
      </c>
      <c r="C234" s="22">
        <v>4768000</v>
      </c>
      <c r="D234" s="16">
        <f t="shared" si="9"/>
        <v>4768</v>
      </c>
      <c r="E234" s="22">
        <v>4767995.9000000004</v>
      </c>
      <c r="F234" s="16">
        <f t="shared" si="10"/>
        <v>4767.9959000000008</v>
      </c>
      <c r="G234" s="16">
        <f t="shared" si="11"/>
        <v>99.99991401006713</v>
      </c>
      <c r="H234" s="5"/>
    </row>
    <row r="235" spans="1:8" ht="27" thickBot="1" x14ac:dyDescent="0.3">
      <c r="A235" s="20" t="s">
        <v>313</v>
      </c>
      <c r="B235" s="21" t="s">
        <v>361</v>
      </c>
      <c r="C235" s="22">
        <v>161602200</v>
      </c>
      <c r="D235" s="16">
        <f t="shared" si="9"/>
        <v>161602.20000000001</v>
      </c>
      <c r="E235" s="22">
        <v>161102210.88</v>
      </c>
      <c r="F235" s="16">
        <f t="shared" si="10"/>
        <v>161102.21088</v>
      </c>
      <c r="G235" s="16">
        <f t="shared" si="11"/>
        <v>99.690605004139783</v>
      </c>
      <c r="H235" s="5"/>
    </row>
    <row r="236" spans="1:8" ht="39.75" thickBot="1" x14ac:dyDescent="0.3">
      <c r="A236" s="20" t="s">
        <v>315</v>
      </c>
      <c r="B236" s="21" t="s">
        <v>362</v>
      </c>
      <c r="C236" s="22">
        <v>4880200</v>
      </c>
      <c r="D236" s="16">
        <f t="shared" si="9"/>
        <v>4880.2</v>
      </c>
      <c r="E236" s="22">
        <v>4675697.8499999996</v>
      </c>
      <c r="F236" s="16">
        <f t="shared" si="10"/>
        <v>4675.6978499999996</v>
      </c>
      <c r="G236" s="16">
        <f t="shared" si="11"/>
        <v>95.809553911724919</v>
      </c>
      <c r="H236" s="5"/>
    </row>
    <row r="237" spans="1:8" ht="39.75" thickBot="1" x14ac:dyDescent="0.3">
      <c r="A237" s="20" t="s">
        <v>317</v>
      </c>
      <c r="B237" s="21" t="s">
        <v>363</v>
      </c>
      <c r="C237" s="22">
        <v>4880200</v>
      </c>
      <c r="D237" s="16">
        <f t="shared" si="9"/>
        <v>4880.2</v>
      </c>
      <c r="E237" s="22">
        <v>4675697.8499999996</v>
      </c>
      <c r="F237" s="16">
        <f t="shared" si="10"/>
        <v>4675.6978499999996</v>
      </c>
      <c r="G237" s="16">
        <f t="shared" si="11"/>
        <v>95.809553911724919</v>
      </c>
      <c r="H237" s="5"/>
    </row>
    <row r="238" spans="1:8" ht="39.75" thickBot="1" x14ac:dyDescent="0.3">
      <c r="A238" s="20" t="s">
        <v>364</v>
      </c>
      <c r="B238" s="21" t="s">
        <v>365</v>
      </c>
      <c r="C238" s="22">
        <v>8121000</v>
      </c>
      <c r="D238" s="16">
        <f t="shared" si="9"/>
        <v>8121</v>
      </c>
      <c r="E238" s="22">
        <v>8071831.1100000003</v>
      </c>
      <c r="F238" s="16">
        <f t="shared" si="10"/>
        <v>8071.8311100000001</v>
      </c>
      <c r="G238" s="16">
        <f t="shared" si="11"/>
        <v>99.394546361285549</v>
      </c>
      <c r="H238" s="5"/>
    </row>
    <row r="239" spans="1:8" ht="52.5" thickBot="1" x14ac:dyDescent="0.3">
      <c r="A239" s="20" t="s">
        <v>366</v>
      </c>
      <c r="B239" s="21" t="s">
        <v>367</v>
      </c>
      <c r="C239" s="22">
        <v>8121000</v>
      </c>
      <c r="D239" s="16">
        <f t="shared" si="9"/>
        <v>8121</v>
      </c>
      <c r="E239" s="22">
        <v>8071831.1100000003</v>
      </c>
      <c r="F239" s="16">
        <f t="shared" si="10"/>
        <v>8071.8311100000001</v>
      </c>
      <c r="G239" s="16">
        <f t="shared" si="11"/>
        <v>99.394546361285549</v>
      </c>
      <c r="H239" s="5"/>
    </row>
    <row r="240" spans="1:8" ht="65.25" thickBot="1" x14ac:dyDescent="0.3">
      <c r="A240" s="20" t="s">
        <v>368</v>
      </c>
      <c r="B240" s="21" t="s">
        <v>369</v>
      </c>
      <c r="C240" s="22">
        <v>1943500</v>
      </c>
      <c r="D240" s="16">
        <f t="shared" si="9"/>
        <v>1943.5</v>
      </c>
      <c r="E240" s="22">
        <v>1697181.92</v>
      </c>
      <c r="F240" s="16">
        <f t="shared" si="10"/>
        <v>1697.18192</v>
      </c>
      <c r="G240" s="16">
        <f t="shared" si="11"/>
        <v>87.326057113455107</v>
      </c>
      <c r="H240" s="5"/>
    </row>
    <row r="241" spans="1:8" ht="78" thickBot="1" x14ac:dyDescent="0.3">
      <c r="A241" s="20" t="s">
        <v>370</v>
      </c>
      <c r="B241" s="21" t="s">
        <v>371</v>
      </c>
      <c r="C241" s="22">
        <v>1943500</v>
      </c>
      <c r="D241" s="16">
        <f t="shared" si="9"/>
        <v>1943.5</v>
      </c>
      <c r="E241" s="22">
        <v>1697181.92</v>
      </c>
      <c r="F241" s="16">
        <f t="shared" si="10"/>
        <v>1697.18192</v>
      </c>
      <c r="G241" s="16">
        <f t="shared" si="11"/>
        <v>87.326057113455107</v>
      </c>
      <c r="H241" s="5"/>
    </row>
    <row r="242" spans="1:8" ht="15.75" thickBot="1" x14ac:dyDescent="0.3">
      <c r="A242" s="20" t="s">
        <v>372</v>
      </c>
      <c r="B242" s="21" t="s">
        <v>373</v>
      </c>
      <c r="C242" s="22">
        <v>146657500</v>
      </c>
      <c r="D242" s="16">
        <f t="shared" si="9"/>
        <v>146657.5</v>
      </c>
      <c r="E242" s="22">
        <v>146657500</v>
      </c>
      <c r="F242" s="16">
        <f t="shared" si="10"/>
        <v>146657.5</v>
      </c>
      <c r="G242" s="16">
        <f t="shared" si="11"/>
        <v>100</v>
      </c>
      <c r="H242" s="5"/>
    </row>
    <row r="243" spans="1:8" ht="15.75" thickBot="1" x14ac:dyDescent="0.3">
      <c r="A243" s="20" t="s">
        <v>374</v>
      </c>
      <c r="B243" s="21" t="s">
        <v>375</v>
      </c>
      <c r="C243" s="22">
        <v>146657500</v>
      </c>
      <c r="D243" s="16">
        <f t="shared" si="9"/>
        <v>146657.5</v>
      </c>
      <c r="E243" s="22">
        <v>146657500</v>
      </c>
      <c r="F243" s="16">
        <f t="shared" si="10"/>
        <v>146657.5</v>
      </c>
      <c r="G243" s="16">
        <f t="shared" si="11"/>
        <v>100</v>
      </c>
      <c r="H243" s="5"/>
    </row>
    <row r="244" spans="1:8" ht="15.75" thickBot="1" x14ac:dyDescent="0.3">
      <c r="A244" s="20" t="s">
        <v>376</v>
      </c>
      <c r="B244" s="21" t="s">
        <v>377</v>
      </c>
      <c r="C244" s="22">
        <v>11218200</v>
      </c>
      <c r="D244" s="16">
        <f t="shared" si="9"/>
        <v>11218.2</v>
      </c>
      <c r="E244" s="22">
        <v>11218200</v>
      </c>
      <c r="F244" s="16">
        <f t="shared" si="10"/>
        <v>11218.2</v>
      </c>
      <c r="G244" s="16">
        <f t="shared" si="11"/>
        <v>100</v>
      </c>
      <c r="H244" s="5"/>
    </row>
    <row r="245" spans="1:8" ht="65.25" thickBot="1" x14ac:dyDescent="0.3">
      <c r="A245" s="20" t="s">
        <v>378</v>
      </c>
      <c r="B245" s="21" t="s">
        <v>379</v>
      </c>
      <c r="C245" s="22">
        <v>11218200</v>
      </c>
      <c r="D245" s="16">
        <f t="shared" si="9"/>
        <v>11218.2</v>
      </c>
      <c r="E245" s="22">
        <v>11218200</v>
      </c>
      <c r="F245" s="16">
        <f t="shared" si="10"/>
        <v>11218.2</v>
      </c>
      <c r="G245" s="16">
        <f t="shared" si="11"/>
        <v>100</v>
      </c>
      <c r="H245" s="5"/>
    </row>
    <row r="246" spans="1:8" ht="65.25" thickBot="1" x14ac:dyDescent="0.3">
      <c r="A246" s="20" t="s">
        <v>380</v>
      </c>
      <c r="B246" s="21" t="s">
        <v>381</v>
      </c>
      <c r="C246" s="22">
        <v>11218200</v>
      </c>
      <c r="D246" s="16">
        <f t="shared" si="9"/>
        <v>11218.2</v>
      </c>
      <c r="E246" s="22">
        <v>11218200</v>
      </c>
      <c r="F246" s="16">
        <f t="shared" si="10"/>
        <v>11218.2</v>
      </c>
      <c r="G246" s="16">
        <f t="shared" si="11"/>
        <v>100</v>
      </c>
      <c r="H246" s="5"/>
    </row>
    <row r="247" spans="1:8" ht="27" thickBot="1" x14ac:dyDescent="0.3">
      <c r="A247" s="20" t="s">
        <v>382</v>
      </c>
      <c r="B247" s="21" t="s">
        <v>383</v>
      </c>
      <c r="C247" s="22">
        <v>17230</v>
      </c>
      <c r="D247" s="16">
        <f t="shared" si="9"/>
        <v>17.23</v>
      </c>
      <c r="E247" s="22">
        <v>17230</v>
      </c>
      <c r="F247" s="16">
        <f t="shared" si="10"/>
        <v>17.23</v>
      </c>
      <c r="G247" s="16">
        <f t="shared" si="11"/>
        <v>100</v>
      </c>
      <c r="H247" s="5"/>
    </row>
    <row r="248" spans="1:8" ht="27" thickBot="1" x14ac:dyDescent="0.3">
      <c r="A248" s="20" t="s">
        <v>384</v>
      </c>
      <c r="B248" s="21" t="s">
        <v>385</v>
      </c>
      <c r="C248" s="22">
        <v>17230</v>
      </c>
      <c r="D248" s="16">
        <f t="shared" si="9"/>
        <v>17.23</v>
      </c>
      <c r="E248" s="22">
        <v>17230</v>
      </c>
      <c r="F248" s="16">
        <f t="shared" si="10"/>
        <v>17.23</v>
      </c>
      <c r="G248" s="16">
        <f t="shared" si="11"/>
        <v>100</v>
      </c>
      <c r="H248" s="5"/>
    </row>
    <row r="249" spans="1:8" ht="39.75" thickBot="1" x14ac:dyDescent="0.3">
      <c r="A249" s="20" t="s">
        <v>386</v>
      </c>
      <c r="B249" s="21" t="s">
        <v>387</v>
      </c>
      <c r="C249" s="22">
        <v>17230</v>
      </c>
      <c r="D249" s="16">
        <f t="shared" si="9"/>
        <v>17.23</v>
      </c>
      <c r="E249" s="22">
        <v>17230</v>
      </c>
      <c r="F249" s="16">
        <f t="shared" si="10"/>
        <v>17.23</v>
      </c>
      <c r="G249" s="16">
        <f t="shared" si="11"/>
        <v>100</v>
      </c>
      <c r="H249" s="5"/>
    </row>
    <row r="250" spans="1:8" ht="39.75" thickBot="1" x14ac:dyDescent="0.3">
      <c r="A250" s="20" t="s">
        <v>388</v>
      </c>
      <c r="B250" s="21" t="s">
        <v>389</v>
      </c>
      <c r="C250" s="22">
        <v>-1311982.55</v>
      </c>
      <c r="D250" s="16">
        <f t="shared" si="9"/>
        <v>-1311.9825499999999</v>
      </c>
      <c r="E250" s="22">
        <v>-1311982.55</v>
      </c>
      <c r="F250" s="16">
        <f t="shared" si="10"/>
        <v>-1311.9825499999999</v>
      </c>
      <c r="G250" s="16">
        <f t="shared" si="11"/>
        <v>100</v>
      </c>
      <c r="H250" s="5"/>
    </row>
    <row r="251" spans="1:8" ht="52.5" thickBot="1" x14ac:dyDescent="0.3">
      <c r="A251" s="20" t="s">
        <v>390</v>
      </c>
      <c r="B251" s="21" t="s">
        <v>391</v>
      </c>
      <c r="C251" s="22">
        <v>-1311982.55</v>
      </c>
      <c r="D251" s="16">
        <f t="shared" si="9"/>
        <v>-1311.9825499999999</v>
      </c>
      <c r="E251" s="22">
        <v>-1311982.55</v>
      </c>
      <c r="F251" s="16">
        <f t="shared" si="10"/>
        <v>-1311.9825499999999</v>
      </c>
      <c r="G251" s="16">
        <f t="shared" si="11"/>
        <v>100</v>
      </c>
      <c r="H251" s="5"/>
    </row>
    <row r="252" spans="1:8" ht="52.5" thickBot="1" x14ac:dyDescent="0.3">
      <c r="A252" s="20" t="s">
        <v>392</v>
      </c>
      <c r="B252" s="21" t="s">
        <v>393</v>
      </c>
      <c r="C252" s="22">
        <v>-1311982.55</v>
      </c>
      <c r="D252" s="16">
        <f t="shared" si="9"/>
        <v>-1311.9825499999999</v>
      </c>
      <c r="E252" s="22">
        <v>-1311982.55</v>
      </c>
      <c r="F252" s="16">
        <f t="shared" si="10"/>
        <v>-1311.9825499999999</v>
      </c>
      <c r="G252" s="16">
        <f t="shared" si="11"/>
        <v>100</v>
      </c>
      <c r="H252" s="5"/>
    </row>
    <row r="253" spans="1:8" ht="27" thickBot="1" x14ac:dyDescent="0.3">
      <c r="A253" s="17" t="s">
        <v>563</v>
      </c>
      <c r="B253" s="18" t="s">
        <v>394</v>
      </c>
      <c r="C253" s="19">
        <v>193318002.22999999</v>
      </c>
      <c r="D253" s="12">
        <f t="shared" si="9"/>
        <v>193318.00222999998</v>
      </c>
      <c r="E253" s="19">
        <v>173494827.62</v>
      </c>
      <c r="F253" s="12">
        <f t="shared" si="10"/>
        <v>173494.82762</v>
      </c>
      <c r="G253" s="12">
        <f t="shared" si="11"/>
        <v>89.745820678192516</v>
      </c>
      <c r="H253" s="5"/>
    </row>
    <row r="254" spans="1:8" ht="15.75" thickBot="1" x14ac:dyDescent="0.3">
      <c r="A254" s="20" t="s">
        <v>12</v>
      </c>
      <c r="B254" s="21" t="s">
        <v>395</v>
      </c>
      <c r="C254" s="22">
        <v>25802.59</v>
      </c>
      <c r="D254" s="16">
        <f t="shared" si="9"/>
        <v>25.802589999999999</v>
      </c>
      <c r="E254" s="22">
        <v>25802.59</v>
      </c>
      <c r="F254" s="16">
        <f t="shared" si="10"/>
        <v>25.802589999999999</v>
      </c>
      <c r="G254" s="16">
        <f t="shared" si="11"/>
        <v>100</v>
      </c>
      <c r="H254" s="5"/>
    </row>
    <row r="255" spans="1:8" ht="15.75" thickBot="1" x14ac:dyDescent="0.3">
      <c r="A255" s="20" t="s">
        <v>33</v>
      </c>
      <c r="B255" s="21" t="s">
        <v>396</v>
      </c>
      <c r="C255" s="22">
        <v>25802.59</v>
      </c>
      <c r="D255" s="16">
        <f t="shared" si="9"/>
        <v>25.802589999999999</v>
      </c>
      <c r="E255" s="22">
        <v>25802.59</v>
      </c>
      <c r="F255" s="16">
        <f t="shared" si="10"/>
        <v>25.802589999999999</v>
      </c>
      <c r="G255" s="16">
        <f t="shared" si="11"/>
        <v>100</v>
      </c>
      <c r="H255" s="5"/>
    </row>
    <row r="256" spans="1:8" ht="39.75" thickBot="1" x14ac:dyDescent="0.3">
      <c r="A256" s="20" t="s">
        <v>173</v>
      </c>
      <c r="B256" s="21" t="s">
        <v>397</v>
      </c>
      <c r="C256" s="22">
        <v>25802.59</v>
      </c>
      <c r="D256" s="16">
        <f t="shared" si="9"/>
        <v>25.802589999999999</v>
      </c>
      <c r="E256" s="22">
        <v>25802.59</v>
      </c>
      <c r="F256" s="16">
        <f t="shared" si="10"/>
        <v>25.802589999999999</v>
      </c>
      <c r="G256" s="16">
        <f t="shared" si="11"/>
        <v>100</v>
      </c>
      <c r="H256" s="5"/>
    </row>
    <row r="257" spans="1:8" ht="65.25" thickBot="1" x14ac:dyDescent="0.3">
      <c r="A257" s="20" t="s">
        <v>224</v>
      </c>
      <c r="B257" s="21" t="s">
        <v>398</v>
      </c>
      <c r="C257" s="22">
        <v>25802.59</v>
      </c>
      <c r="D257" s="16">
        <f t="shared" si="9"/>
        <v>25.802589999999999</v>
      </c>
      <c r="E257" s="22">
        <v>25802.59</v>
      </c>
      <c r="F257" s="16">
        <f t="shared" si="10"/>
        <v>25.802589999999999</v>
      </c>
      <c r="G257" s="16">
        <f t="shared" si="11"/>
        <v>100</v>
      </c>
      <c r="H257" s="5"/>
    </row>
    <row r="258" spans="1:8" ht="116.25" thickBot="1" x14ac:dyDescent="0.3">
      <c r="A258" s="20" t="s">
        <v>399</v>
      </c>
      <c r="B258" s="21" t="s">
        <v>400</v>
      </c>
      <c r="C258" s="22">
        <v>25802.59</v>
      </c>
      <c r="D258" s="16">
        <f t="shared" si="9"/>
        <v>25.802589999999999</v>
      </c>
      <c r="E258" s="22">
        <v>25802.59</v>
      </c>
      <c r="F258" s="16">
        <f t="shared" si="10"/>
        <v>25.802589999999999</v>
      </c>
      <c r="G258" s="16">
        <f t="shared" si="11"/>
        <v>100</v>
      </c>
      <c r="H258" s="5"/>
    </row>
    <row r="259" spans="1:8" ht="15.75" thickBot="1" x14ac:dyDescent="0.3">
      <c r="A259" s="20" t="s">
        <v>291</v>
      </c>
      <c r="B259" s="21" t="s">
        <v>401</v>
      </c>
      <c r="C259" s="22">
        <v>193292199.63999999</v>
      </c>
      <c r="D259" s="16">
        <f t="shared" si="9"/>
        <v>193292.19963999998</v>
      </c>
      <c r="E259" s="22">
        <v>173469025.03</v>
      </c>
      <c r="F259" s="16">
        <f t="shared" si="10"/>
        <v>173469.02502999999</v>
      </c>
      <c r="G259" s="16">
        <f t="shared" si="11"/>
        <v>89.744451847037823</v>
      </c>
      <c r="H259" s="5"/>
    </row>
    <row r="260" spans="1:8" ht="39.75" thickBot="1" x14ac:dyDescent="0.3">
      <c r="A260" s="20" t="s">
        <v>293</v>
      </c>
      <c r="B260" s="21" t="s">
        <v>402</v>
      </c>
      <c r="C260" s="22">
        <v>193292199.63999999</v>
      </c>
      <c r="D260" s="16">
        <f t="shared" si="9"/>
        <v>193292.19963999998</v>
      </c>
      <c r="E260" s="22">
        <v>173469025.03</v>
      </c>
      <c r="F260" s="16">
        <f t="shared" si="10"/>
        <v>173469.02502999999</v>
      </c>
      <c r="G260" s="16">
        <f t="shared" si="11"/>
        <v>89.744451847037823</v>
      </c>
      <c r="H260" s="5"/>
    </row>
    <row r="261" spans="1:8" ht="27" thickBot="1" x14ac:dyDescent="0.3">
      <c r="A261" s="20" t="s">
        <v>403</v>
      </c>
      <c r="B261" s="21" t="s">
        <v>404</v>
      </c>
      <c r="C261" s="22">
        <v>68218600</v>
      </c>
      <c r="D261" s="16">
        <f t="shared" si="9"/>
        <v>68218.600000000006</v>
      </c>
      <c r="E261" s="22">
        <v>68218600</v>
      </c>
      <c r="F261" s="16">
        <f t="shared" si="10"/>
        <v>68218.600000000006</v>
      </c>
      <c r="G261" s="16">
        <f t="shared" si="11"/>
        <v>100</v>
      </c>
      <c r="H261" s="5"/>
    </row>
    <row r="262" spans="1:8" ht="15.75" thickBot="1" x14ac:dyDescent="0.3">
      <c r="A262" s="20" t="s">
        <v>405</v>
      </c>
      <c r="B262" s="21" t="s">
        <v>406</v>
      </c>
      <c r="C262" s="22">
        <v>65438000</v>
      </c>
      <c r="D262" s="16">
        <f t="shared" si="9"/>
        <v>65438</v>
      </c>
      <c r="E262" s="22">
        <v>65438000</v>
      </c>
      <c r="F262" s="16">
        <f t="shared" si="10"/>
        <v>65438</v>
      </c>
      <c r="G262" s="16">
        <f t="shared" si="11"/>
        <v>100</v>
      </c>
      <c r="H262" s="5"/>
    </row>
    <row r="263" spans="1:8" ht="39.75" thickBot="1" x14ac:dyDescent="0.3">
      <c r="A263" s="20" t="s">
        <v>407</v>
      </c>
      <c r="B263" s="21" t="s">
        <v>408</v>
      </c>
      <c r="C263" s="22">
        <v>65438000</v>
      </c>
      <c r="D263" s="16">
        <f t="shared" si="9"/>
        <v>65438</v>
      </c>
      <c r="E263" s="22">
        <v>65438000</v>
      </c>
      <c r="F263" s="16">
        <f t="shared" si="10"/>
        <v>65438</v>
      </c>
      <c r="G263" s="16">
        <f t="shared" si="11"/>
        <v>100</v>
      </c>
      <c r="H263" s="5"/>
    </row>
    <row r="264" spans="1:8" ht="27" thickBot="1" x14ac:dyDescent="0.3">
      <c r="A264" s="20" t="s">
        <v>409</v>
      </c>
      <c r="B264" s="21" t="s">
        <v>410</v>
      </c>
      <c r="C264" s="22">
        <v>2780600</v>
      </c>
      <c r="D264" s="16">
        <f t="shared" si="9"/>
        <v>2780.6</v>
      </c>
      <c r="E264" s="22">
        <v>2780600</v>
      </c>
      <c r="F264" s="16">
        <f t="shared" si="10"/>
        <v>2780.6</v>
      </c>
      <c r="G264" s="16">
        <f t="shared" si="11"/>
        <v>100</v>
      </c>
      <c r="H264" s="5"/>
    </row>
    <row r="265" spans="1:8" ht="39.75" thickBot="1" x14ac:dyDescent="0.3">
      <c r="A265" s="20" t="s">
        <v>411</v>
      </c>
      <c r="B265" s="21" t="s">
        <v>412</v>
      </c>
      <c r="C265" s="22">
        <v>2780600</v>
      </c>
      <c r="D265" s="16">
        <f t="shared" si="9"/>
        <v>2780.6</v>
      </c>
      <c r="E265" s="22">
        <v>2780600</v>
      </c>
      <c r="F265" s="16">
        <f t="shared" si="10"/>
        <v>2780.6</v>
      </c>
      <c r="G265" s="16">
        <f t="shared" si="11"/>
        <v>100</v>
      </c>
      <c r="H265" s="5"/>
    </row>
    <row r="266" spans="1:8" ht="27" thickBot="1" x14ac:dyDescent="0.3">
      <c r="A266" s="20" t="s">
        <v>295</v>
      </c>
      <c r="B266" s="21" t="s">
        <v>413</v>
      </c>
      <c r="C266" s="22">
        <v>115482399.64</v>
      </c>
      <c r="D266" s="16">
        <f t="shared" si="9"/>
        <v>115482.39964</v>
      </c>
      <c r="E266" s="22">
        <v>95661281.030000001</v>
      </c>
      <c r="F266" s="16">
        <f t="shared" si="10"/>
        <v>95661.281029999998</v>
      </c>
      <c r="G266" s="16">
        <f t="shared" si="11"/>
        <v>82.83624286316396</v>
      </c>
      <c r="H266" s="5"/>
    </row>
    <row r="267" spans="1:8" ht="103.5" thickBot="1" x14ac:dyDescent="0.3">
      <c r="A267" s="20" t="s">
        <v>414</v>
      </c>
      <c r="B267" s="21" t="s">
        <v>415</v>
      </c>
      <c r="C267" s="22">
        <v>33449700</v>
      </c>
      <c r="D267" s="16">
        <f t="shared" si="9"/>
        <v>33449.699999999997</v>
      </c>
      <c r="E267" s="22">
        <v>13807137.02</v>
      </c>
      <c r="F267" s="16">
        <f t="shared" si="10"/>
        <v>13807.13702</v>
      </c>
      <c r="G267" s="16">
        <f t="shared" si="11"/>
        <v>41.277311963933911</v>
      </c>
      <c r="H267" s="5"/>
    </row>
    <row r="268" spans="1:8" ht="103.5" thickBot="1" x14ac:dyDescent="0.3">
      <c r="A268" s="20" t="s">
        <v>416</v>
      </c>
      <c r="B268" s="21" t="s">
        <v>417</v>
      </c>
      <c r="C268" s="22">
        <v>33449700</v>
      </c>
      <c r="D268" s="16">
        <f t="shared" si="9"/>
        <v>33449.699999999997</v>
      </c>
      <c r="E268" s="22">
        <v>13807137.02</v>
      </c>
      <c r="F268" s="16">
        <f t="shared" si="10"/>
        <v>13807.13702</v>
      </c>
      <c r="G268" s="16">
        <f t="shared" si="11"/>
        <v>41.277311963933911</v>
      </c>
      <c r="H268" s="5"/>
    </row>
    <row r="269" spans="1:8" ht="78" thickBot="1" x14ac:dyDescent="0.3">
      <c r="A269" s="20" t="s">
        <v>418</v>
      </c>
      <c r="B269" s="21" t="s">
        <v>419</v>
      </c>
      <c r="C269" s="22">
        <v>304000</v>
      </c>
      <c r="D269" s="16">
        <f t="shared" ref="D269:D332" si="12">C269/1000</f>
        <v>304</v>
      </c>
      <c r="E269" s="22">
        <v>125444.44</v>
      </c>
      <c r="F269" s="16">
        <f t="shared" ref="F269:F332" si="13">E269/1000</f>
        <v>125.44444</v>
      </c>
      <c r="G269" s="16">
        <f t="shared" ref="G269:G332" si="14">F269/D269*100</f>
        <v>41.264618421052631</v>
      </c>
      <c r="H269" s="5"/>
    </row>
    <row r="270" spans="1:8" ht="78" thickBot="1" x14ac:dyDescent="0.3">
      <c r="A270" s="20" t="s">
        <v>420</v>
      </c>
      <c r="B270" s="21" t="s">
        <v>421</v>
      </c>
      <c r="C270" s="22">
        <v>304000</v>
      </c>
      <c r="D270" s="16">
        <f t="shared" si="12"/>
        <v>304</v>
      </c>
      <c r="E270" s="22">
        <v>125444.44</v>
      </c>
      <c r="F270" s="16">
        <f t="shared" si="13"/>
        <v>125.44444</v>
      </c>
      <c r="G270" s="16">
        <f t="shared" si="14"/>
        <v>41.264618421052631</v>
      </c>
      <c r="H270" s="5"/>
    </row>
    <row r="271" spans="1:8" ht="15.75" thickBot="1" x14ac:dyDescent="0.3">
      <c r="A271" s="20" t="s">
        <v>309</v>
      </c>
      <c r="B271" s="21" t="s">
        <v>422</v>
      </c>
      <c r="C271" s="22">
        <v>81728699.640000001</v>
      </c>
      <c r="D271" s="16">
        <f t="shared" si="12"/>
        <v>81728.699640000006</v>
      </c>
      <c r="E271" s="22">
        <v>81728699.569999993</v>
      </c>
      <c r="F271" s="16">
        <f t="shared" si="13"/>
        <v>81728.699569999997</v>
      </c>
      <c r="G271" s="16">
        <f t="shared" si="14"/>
        <v>99.999999914350752</v>
      </c>
      <c r="H271" s="5"/>
    </row>
    <row r="272" spans="1:8" ht="15.75" thickBot="1" x14ac:dyDescent="0.3">
      <c r="A272" s="20" t="s">
        <v>311</v>
      </c>
      <c r="B272" s="21" t="s">
        <v>423</v>
      </c>
      <c r="C272" s="22">
        <v>81728699.640000001</v>
      </c>
      <c r="D272" s="16">
        <f t="shared" si="12"/>
        <v>81728.699640000006</v>
      </c>
      <c r="E272" s="22">
        <v>81728699.569999993</v>
      </c>
      <c r="F272" s="16">
        <f t="shared" si="13"/>
        <v>81728.699569999997</v>
      </c>
      <c r="G272" s="16">
        <f t="shared" si="14"/>
        <v>99.999999914350752</v>
      </c>
      <c r="H272" s="5"/>
    </row>
    <row r="273" spans="1:8" ht="27" thickBot="1" x14ac:dyDescent="0.3">
      <c r="A273" s="20" t="s">
        <v>313</v>
      </c>
      <c r="B273" s="21" t="s">
        <v>424</v>
      </c>
      <c r="C273" s="22">
        <v>4900300</v>
      </c>
      <c r="D273" s="16">
        <f t="shared" si="12"/>
        <v>4900.3</v>
      </c>
      <c r="E273" s="22">
        <v>4898244</v>
      </c>
      <c r="F273" s="16">
        <f t="shared" si="13"/>
        <v>4898.2439999999997</v>
      </c>
      <c r="G273" s="16">
        <f t="shared" si="14"/>
        <v>99.958043385098861</v>
      </c>
      <c r="H273" s="5"/>
    </row>
    <row r="274" spans="1:8" ht="39.75" thickBot="1" x14ac:dyDescent="0.3">
      <c r="A274" s="20" t="s">
        <v>315</v>
      </c>
      <c r="B274" s="21" t="s">
        <v>425</v>
      </c>
      <c r="C274" s="22">
        <v>4900300</v>
      </c>
      <c r="D274" s="16">
        <f t="shared" si="12"/>
        <v>4900.3</v>
      </c>
      <c r="E274" s="22">
        <v>4898244</v>
      </c>
      <c r="F274" s="16">
        <f t="shared" si="13"/>
        <v>4898.2439999999997</v>
      </c>
      <c r="G274" s="16">
        <f t="shared" si="14"/>
        <v>99.958043385098861</v>
      </c>
      <c r="H274" s="5"/>
    </row>
    <row r="275" spans="1:8" ht="39.75" thickBot="1" x14ac:dyDescent="0.3">
      <c r="A275" s="20" t="s">
        <v>317</v>
      </c>
      <c r="B275" s="21" t="s">
        <v>426</v>
      </c>
      <c r="C275" s="22">
        <v>4900300</v>
      </c>
      <c r="D275" s="16">
        <f t="shared" si="12"/>
        <v>4900.3</v>
      </c>
      <c r="E275" s="22">
        <v>4898244</v>
      </c>
      <c r="F275" s="16">
        <f t="shared" si="13"/>
        <v>4898.2439999999997</v>
      </c>
      <c r="G275" s="16">
        <f t="shared" si="14"/>
        <v>99.958043385098861</v>
      </c>
      <c r="H275" s="5"/>
    </row>
    <row r="276" spans="1:8" ht="15.75" thickBot="1" x14ac:dyDescent="0.3">
      <c r="A276" s="20" t="s">
        <v>376</v>
      </c>
      <c r="B276" s="21" t="s">
        <v>427</v>
      </c>
      <c r="C276" s="22">
        <v>4690900</v>
      </c>
      <c r="D276" s="16">
        <f t="shared" si="12"/>
        <v>4690.8999999999996</v>
      </c>
      <c r="E276" s="22">
        <v>4690900</v>
      </c>
      <c r="F276" s="16">
        <f t="shared" si="13"/>
        <v>4690.8999999999996</v>
      </c>
      <c r="G276" s="16">
        <f t="shared" si="14"/>
        <v>100</v>
      </c>
      <c r="H276" s="5"/>
    </row>
    <row r="277" spans="1:8" ht="27" thickBot="1" x14ac:dyDescent="0.3">
      <c r="A277" s="20" t="s">
        <v>428</v>
      </c>
      <c r="B277" s="21" t="s">
        <v>429</v>
      </c>
      <c r="C277" s="22">
        <v>4690900</v>
      </c>
      <c r="D277" s="16">
        <f t="shared" si="12"/>
        <v>4690.8999999999996</v>
      </c>
      <c r="E277" s="22">
        <v>4690900</v>
      </c>
      <c r="F277" s="16">
        <f t="shared" si="13"/>
        <v>4690.8999999999996</v>
      </c>
      <c r="G277" s="16">
        <f t="shared" si="14"/>
        <v>100</v>
      </c>
      <c r="H277" s="5"/>
    </row>
    <row r="278" spans="1:8" ht="27" thickBot="1" x14ac:dyDescent="0.3">
      <c r="A278" s="20" t="s">
        <v>430</v>
      </c>
      <c r="B278" s="21" t="s">
        <v>431</v>
      </c>
      <c r="C278" s="22">
        <v>4690900</v>
      </c>
      <c r="D278" s="16">
        <f t="shared" si="12"/>
        <v>4690.8999999999996</v>
      </c>
      <c r="E278" s="22">
        <v>4690900</v>
      </c>
      <c r="F278" s="16">
        <f t="shared" si="13"/>
        <v>4690.8999999999996</v>
      </c>
      <c r="G278" s="16">
        <f t="shared" si="14"/>
        <v>100</v>
      </c>
      <c r="H278" s="5"/>
    </row>
    <row r="279" spans="1:8" ht="27" thickBot="1" x14ac:dyDescent="0.3">
      <c r="A279" s="23" t="s">
        <v>564</v>
      </c>
      <c r="B279" s="18" t="s">
        <v>432</v>
      </c>
      <c r="C279" s="19">
        <v>165040792.79000002</v>
      </c>
      <c r="D279" s="12">
        <f t="shared" si="12"/>
        <v>165040.79279000004</v>
      </c>
      <c r="E279" s="19">
        <v>102295192.72999999</v>
      </c>
      <c r="F279" s="12">
        <f t="shared" si="13"/>
        <v>102295.19273</v>
      </c>
      <c r="G279" s="12">
        <f t="shared" si="14"/>
        <v>61.981762811913818</v>
      </c>
      <c r="H279" s="5"/>
    </row>
    <row r="280" spans="1:8" ht="15.75" thickBot="1" x14ac:dyDescent="0.3">
      <c r="A280" s="20" t="s">
        <v>12</v>
      </c>
      <c r="B280" s="21" t="s">
        <v>433</v>
      </c>
      <c r="C280" s="22">
        <v>7971036.46</v>
      </c>
      <c r="D280" s="16">
        <f t="shared" si="12"/>
        <v>7971.0364600000003</v>
      </c>
      <c r="E280" s="22">
        <v>8627003.7400000002</v>
      </c>
      <c r="F280" s="16">
        <f t="shared" si="13"/>
        <v>8627.0037400000001</v>
      </c>
      <c r="G280" s="16">
        <f t="shared" si="14"/>
        <v>108.22938501525809</v>
      </c>
      <c r="H280" s="5"/>
    </row>
    <row r="281" spans="1:8" ht="39.75" thickBot="1" x14ac:dyDescent="0.3">
      <c r="A281" s="20" t="s">
        <v>434</v>
      </c>
      <c r="B281" s="21" t="s">
        <v>435</v>
      </c>
      <c r="C281" s="22">
        <v>5788140</v>
      </c>
      <c r="D281" s="16">
        <f t="shared" si="12"/>
        <v>5788.14</v>
      </c>
      <c r="E281" s="22">
        <v>6441749.5700000003</v>
      </c>
      <c r="F281" s="16">
        <f t="shared" si="13"/>
        <v>6441.7495699999999</v>
      </c>
      <c r="G281" s="16">
        <f t="shared" si="14"/>
        <v>111.29222116258417</v>
      </c>
      <c r="H281" s="5"/>
    </row>
    <row r="282" spans="1:8" ht="78" thickBot="1" x14ac:dyDescent="0.3">
      <c r="A282" s="20" t="s">
        <v>436</v>
      </c>
      <c r="B282" s="21" t="s">
        <v>437</v>
      </c>
      <c r="C282" s="22">
        <v>80000</v>
      </c>
      <c r="D282" s="16">
        <f t="shared" si="12"/>
        <v>80</v>
      </c>
      <c r="E282" s="22">
        <v>81277.5</v>
      </c>
      <c r="F282" s="16">
        <f t="shared" si="13"/>
        <v>81.277500000000003</v>
      </c>
      <c r="G282" s="16">
        <f t="shared" si="14"/>
        <v>101.59687500000001</v>
      </c>
      <c r="H282" s="5"/>
    </row>
    <row r="283" spans="1:8" ht="52.5" thickBot="1" x14ac:dyDescent="0.3">
      <c r="A283" s="20" t="s">
        <v>438</v>
      </c>
      <c r="B283" s="21" t="s">
        <v>439</v>
      </c>
      <c r="C283" s="22">
        <v>80000</v>
      </c>
      <c r="D283" s="16">
        <f t="shared" si="12"/>
        <v>80</v>
      </c>
      <c r="E283" s="22">
        <v>81277.5</v>
      </c>
      <c r="F283" s="16">
        <f t="shared" si="13"/>
        <v>81.277500000000003</v>
      </c>
      <c r="G283" s="16">
        <f t="shared" si="14"/>
        <v>101.59687500000001</v>
      </c>
      <c r="H283" s="5"/>
    </row>
    <row r="284" spans="1:8" ht="78" thickBot="1" x14ac:dyDescent="0.3">
      <c r="A284" s="20" t="s">
        <v>440</v>
      </c>
      <c r="B284" s="21" t="s">
        <v>441</v>
      </c>
      <c r="C284" s="22">
        <v>5408140</v>
      </c>
      <c r="D284" s="16">
        <f t="shared" si="12"/>
        <v>5408.14</v>
      </c>
      <c r="E284" s="22">
        <v>6037295.6500000004</v>
      </c>
      <c r="F284" s="16">
        <f t="shared" si="13"/>
        <v>6037.29565</v>
      </c>
      <c r="G284" s="16">
        <f t="shared" si="14"/>
        <v>111.63349414031441</v>
      </c>
      <c r="H284" s="5"/>
    </row>
    <row r="285" spans="1:8" ht="65.25" thickBot="1" x14ac:dyDescent="0.3">
      <c r="A285" s="20" t="s">
        <v>442</v>
      </c>
      <c r="B285" s="21" t="s">
        <v>443</v>
      </c>
      <c r="C285" s="22">
        <v>4449969.1900000004</v>
      </c>
      <c r="D285" s="16">
        <f t="shared" si="12"/>
        <v>4449.9691900000007</v>
      </c>
      <c r="E285" s="22">
        <v>4984598.3099999996</v>
      </c>
      <c r="F285" s="16">
        <f t="shared" si="13"/>
        <v>4984.5983099999994</v>
      </c>
      <c r="G285" s="16">
        <f t="shared" si="14"/>
        <v>112.01422070969436</v>
      </c>
      <c r="H285" s="5"/>
    </row>
    <row r="286" spans="1:8" ht="90.75" thickBot="1" x14ac:dyDescent="0.3">
      <c r="A286" s="20" t="s">
        <v>444</v>
      </c>
      <c r="B286" s="21" t="s">
        <v>445</v>
      </c>
      <c r="C286" s="22">
        <v>3326400</v>
      </c>
      <c r="D286" s="16">
        <f t="shared" si="12"/>
        <v>3326.4</v>
      </c>
      <c r="E286" s="22">
        <v>3798315.04</v>
      </c>
      <c r="F286" s="16">
        <f t="shared" si="13"/>
        <v>3798.31504</v>
      </c>
      <c r="G286" s="16">
        <f t="shared" si="14"/>
        <v>114.18696007696008</v>
      </c>
      <c r="H286" s="5"/>
    </row>
    <row r="287" spans="1:8" ht="78" thickBot="1" x14ac:dyDescent="0.3">
      <c r="A287" s="20" t="s">
        <v>446</v>
      </c>
      <c r="B287" s="21" t="s">
        <v>447</v>
      </c>
      <c r="C287" s="22">
        <v>1123569.19</v>
      </c>
      <c r="D287" s="16">
        <f t="shared" si="12"/>
        <v>1123.5691899999999</v>
      </c>
      <c r="E287" s="22">
        <v>1186283.27</v>
      </c>
      <c r="F287" s="16">
        <f t="shared" si="13"/>
        <v>1186.2832700000001</v>
      </c>
      <c r="G287" s="16">
        <f t="shared" si="14"/>
        <v>105.58168384805926</v>
      </c>
      <c r="H287" s="5"/>
    </row>
    <row r="288" spans="1:8" ht="78" thickBot="1" x14ac:dyDescent="0.3">
      <c r="A288" s="20" t="s">
        <v>448</v>
      </c>
      <c r="B288" s="21" t="s">
        <v>449</v>
      </c>
      <c r="C288" s="22">
        <v>18330.810000000001</v>
      </c>
      <c r="D288" s="16">
        <f t="shared" si="12"/>
        <v>18.33081</v>
      </c>
      <c r="E288" s="22">
        <v>18330.71</v>
      </c>
      <c r="F288" s="16">
        <f t="shared" si="13"/>
        <v>18.33071</v>
      </c>
      <c r="G288" s="16">
        <f t="shared" si="14"/>
        <v>99.999454470369827</v>
      </c>
      <c r="H288" s="5"/>
    </row>
    <row r="289" spans="1:8" ht="78" thickBot="1" x14ac:dyDescent="0.3">
      <c r="A289" s="20" t="s">
        <v>450</v>
      </c>
      <c r="B289" s="21" t="s">
        <v>451</v>
      </c>
      <c r="C289" s="22">
        <v>18330.810000000001</v>
      </c>
      <c r="D289" s="16">
        <f t="shared" si="12"/>
        <v>18.33081</v>
      </c>
      <c r="E289" s="22">
        <v>18330.71</v>
      </c>
      <c r="F289" s="16">
        <f t="shared" si="13"/>
        <v>18.33071</v>
      </c>
      <c r="G289" s="16">
        <f t="shared" si="14"/>
        <v>99.999454470369827</v>
      </c>
      <c r="H289" s="5"/>
    </row>
    <row r="290" spans="1:8" ht="78" thickBot="1" x14ac:dyDescent="0.3">
      <c r="A290" s="20" t="s">
        <v>452</v>
      </c>
      <c r="B290" s="21" t="s">
        <v>453</v>
      </c>
      <c r="C290" s="22">
        <v>338220</v>
      </c>
      <c r="D290" s="16">
        <f t="shared" si="12"/>
        <v>338.22</v>
      </c>
      <c r="E290" s="22">
        <v>342805.65</v>
      </c>
      <c r="F290" s="16">
        <f t="shared" si="13"/>
        <v>342.80565000000001</v>
      </c>
      <c r="G290" s="16">
        <f t="shared" si="14"/>
        <v>101.35581869788895</v>
      </c>
      <c r="H290" s="5"/>
    </row>
    <row r="291" spans="1:8" ht="65.25" thickBot="1" x14ac:dyDescent="0.3">
      <c r="A291" s="20" t="s">
        <v>454</v>
      </c>
      <c r="B291" s="21" t="s">
        <v>455</v>
      </c>
      <c r="C291" s="22">
        <v>338220</v>
      </c>
      <c r="D291" s="16">
        <f t="shared" si="12"/>
        <v>338.22</v>
      </c>
      <c r="E291" s="22">
        <v>342805.65</v>
      </c>
      <c r="F291" s="16">
        <f t="shared" si="13"/>
        <v>342.80565000000001</v>
      </c>
      <c r="G291" s="16">
        <f t="shared" si="14"/>
        <v>101.35581869788895</v>
      </c>
      <c r="H291" s="5"/>
    </row>
    <row r="292" spans="1:8" ht="39.75" thickBot="1" x14ac:dyDescent="0.3">
      <c r="A292" s="20" t="s">
        <v>456</v>
      </c>
      <c r="B292" s="21" t="s">
        <v>457</v>
      </c>
      <c r="C292" s="22">
        <v>601620</v>
      </c>
      <c r="D292" s="16">
        <f t="shared" si="12"/>
        <v>601.62</v>
      </c>
      <c r="E292" s="22">
        <v>691560.98</v>
      </c>
      <c r="F292" s="16">
        <f t="shared" si="13"/>
        <v>691.56097999999997</v>
      </c>
      <c r="G292" s="16">
        <f t="shared" si="14"/>
        <v>114.94979887636714</v>
      </c>
      <c r="H292" s="5"/>
    </row>
    <row r="293" spans="1:8" ht="39.75" thickBot="1" x14ac:dyDescent="0.3">
      <c r="A293" s="20" t="s">
        <v>458</v>
      </c>
      <c r="B293" s="21" t="s">
        <v>459</v>
      </c>
      <c r="C293" s="22">
        <v>601620</v>
      </c>
      <c r="D293" s="16">
        <f t="shared" si="12"/>
        <v>601.62</v>
      </c>
      <c r="E293" s="22">
        <v>691560.98</v>
      </c>
      <c r="F293" s="16">
        <f t="shared" si="13"/>
        <v>691.56097999999997</v>
      </c>
      <c r="G293" s="16">
        <f t="shared" si="14"/>
        <v>114.94979887636714</v>
      </c>
      <c r="H293" s="5"/>
    </row>
    <row r="294" spans="1:8" ht="78" thickBot="1" x14ac:dyDescent="0.3">
      <c r="A294" s="20" t="s">
        <v>460</v>
      </c>
      <c r="B294" s="21" t="s">
        <v>461</v>
      </c>
      <c r="C294" s="22">
        <v>300000</v>
      </c>
      <c r="D294" s="16">
        <f t="shared" si="12"/>
        <v>300</v>
      </c>
      <c r="E294" s="22">
        <v>323176.42</v>
      </c>
      <c r="F294" s="16">
        <f t="shared" si="13"/>
        <v>323.17642000000001</v>
      </c>
      <c r="G294" s="16">
        <f t="shared" si="14"/>
        <v>107.72547333333333</v>
      </c>
      <c r="H294" s="5"/>
    </row>
    <row r="295" spans="1:8" ht="78" thickBot="1" x14ac:dyDescent="0.3">
      <c r="A295" s="20" t="s">
        <v>462</v>
      </c>
      <c r="B295" s="21" t="s">
        <v>463</v>
      </c>
      <c r="C295" s="22">
        <v>300000</v>
      </c>
      <c r="D295" s="16">
        <f t="shared" si="12"/>
        <v>300</v>
      </c>
      <c r="E295" s="22">
        <v>323176.42</v>
      </c>
      <c r="F295" s="16">
        <f t="shared" si="13"/>
        <v>323.17642000000001</v>
      </c>
      <c r="G295" s="16">
        <f t="shared" si="14"/>
        <v>107.72547333333333</v>
      </c>
      <c r="H295" s="5"/>
    </row>
    <row r="296" spans="1:8" ht="78" thickBot="1" x14ac:dyDescent="0.3">
      <c r="A296" s="20" t="s">
        <v>464</v>
      </c>
      <c r="B296" s="21" t="s">
        <v>465</v>
      </c>
      <c r="C296" s="22">
        <v>300000</v>
      </c>
      <c r="D296" s="16">
        <f t="shared" si="12"/>
        <v>300</v>
      </c>
      <c r="E296" s="22">
        <v>323176.42</v>
      </c>
      <c r="F296" s="16">
        <f t="shared" si="13"/>
        <v>323.17642000000001</v>
      </c>
      <c r="G296" s="16">
        <f t="shared" si="14"/>
        <v>107.72547333333333</v>
      </c>
      <c r="H296" s="5"/>
    </row>
    <row r="297" spans="1:8" ht="27" thickBot="1" x14ac:dyDescent="0.3">
      <c r="A297" s="20" t="s">
        <v>466</v>
      </c>
      <c r="B297" s="21" t="s">
        <v>467</v>
      </c>
      <c r="C297" s="22">
        <v>1865087.89</v>
      </c>
      <c r="D297" s="16">
        <f t="shared" si="12"/>
        <v>1865.0878899999998</v>
      </c>
      <c r="E297" s="22">
        <v>1942933.87</v>
      </c>
      <c r="F297" s="16">
        <f t="shared" si="13"/>
        <v>1942.9338700000001</v>
      </c>
      <c r="G297" s="16">
        <f t="shared" si="14"/>
        <v>104.17385048808615</v>
      </c>
      <c r="H297" s="5"/>
    </row>
    <row r="298" spans="1:8" ht="78" thickBot="1" x14ac:dyDescent="0.3">
      <c r="A298" s="20" t="s">
        <v>468</v>
      </c>
      <c r="B298" s="21" t="s">
        <v>469</v>
      </c>
      <c r="C298" s="22">
        <v>152324</v>
      </c>
      <c r="D298" s="16">
        <f t="shared" si="12"/>
        <v>152.32400000000001</v>
      </c>
      <c r="E298" s="22">
        <v>152324</v>
      </c>
      <c r="F298" s="16">
        <f t="shared" si="13"/>
        <v>152.32400000000001</v>
      </c>
      <c r="G298" s="16">
        <f t="shared" si="14"/>
        <v>100</v>
      </c>
      <c r="H298" s="5"/>
    </row>
    <row r="299" spans="1:8" ht="90.75" thickBot="1" x14ac:dyDescent="0.3">
      <c r="A299" s="20" t="s">
        <v>470</v>
      </c>
      <c r="B299" s="21" t="s">
        <v>471</v>
      </c>
      <c r="C299" s="22">
        <v>152324</v>
      </c>
      <c r="D299" s="16">
        <f t="shared" si="12"/>
        <v>152.32400000000001</v>
      </c>
      <c r="E299" s="22">
        <v>152324</v>
      </c>
      <c r="F299" s="16">
        <f t="shared" si="13"/>
        <v>152.32400000000001</v>
      </c>
      <c r="G299" s="16">
        <f t="shared" si="14"/>
        <v>100</v>
      </c>
      <c r="H299" s="5"/>
    </row>
    <row r="300" spans="1:8" ht="90.75" thickBot="1" x14ac:dyDescent="0.3">
      <c r="A300" s="20" t="s">
        <v>472</v>
      </c>
      <c r="B300" s="21" t="s">
        <v>473</v>
      </c>
      <c r="C300" s="22">
        <v>152324</v>
      </c>
      <c r="D300" s="16">
        <f t="shared" si="12"/>
        <v>152.32400000000001</v>
      </c>
      <c r="E300" s="22">
        <v>152324</v>
      </c>
      <c r="F300" s="16">
        <f t="shared" si="13"/>
        <v>152.32400000000001</v>
      </c>
      <c r="G300" s="16">
        <f t="shared" si="14"/>
        <v>100</v>
      </c>
      <c r="H300" s="5"/>
    </row>
    <row r="301" spans="1:8" ht="27" thickBot="1" x14ac:dyDescent="0.3">
      <c r="A301" s="20" t="s">
        <v>474</v>
      </c>
      <c r="B301" s="21" t="s">
        <v>475</v>
      </c>
      <c r="C301" s="22">
        <v>1712763.89</v>
      </c>
      <c r="D301" s="16">
        <f t="shared" si="12"/>
        <v>1712.7638899999999</v>
      </c>
      <c r="E301" s="22">
        <v>1790609.87</v>
      </c>
      <c r="F301" s="16">
        <f t="shared" si="13"/>
        <v>1790.60987</v>
      </c>
      <c r="G301" s="16">
        <f t="shared" si="14"/>
        <v>104.54505028127375</v>
      </c>
      <c r="H301" s="5"/>
    </row>
    <row r="302" spans="1:8" ht="39.75" thickBot="1" x14ac:dyDescent="0.3">
      <c r="A302" s="20" t="s">
        <v>476</v>
      </c>
      <c r="B302" s="21" t="s">
        <v>477</v>
      </c>
      <c r="C302" s="22">
        <v>1690784.33</v>
      </c>
      <c r="D302" s="16">
        <f t="shared" si="12"/>
        <v>1690.7843300000002</v>
      </c>
      <c r="E302" s="22">
        <v>1768630.31</v>
      </c>
      <c r="F302" s="16">
        <f t="shared" si="13"/>
        <v>1768.63031</v>
      </c>
      <c r="G302" s="16">
        <f t="shared" si="14"/>
        <v>104.60413422449921</v>
      </c>
      <c r="H302" s="5"/>
    </row>
    <row r="303" spans="1:8" ht="65.25" thickBot="1" x14ac:dyDescent="0.3">
      <c r="A303" s="20" t="s">
        <v>478</v>
      </c>
      <c r="B303" s="21" t="s">
        <v>479</v>
      </c>
      <c r="C303" s="22">
        <v>1337987.77</v>
      </c>
      <c r="D303" s="16">
        <f t="shared" si="12"/>
        <v>1337.98777</v>
      </c>
      <c r="E303" s="22">
        <v>1415833.73</v>
      </c>
      <c r="F303" s="16">
        <f t="shared" si="13"/>
        <v>1415.8337300000001</v>
      </c>
      <c r="G303" s="16">
        <f t="shared" si="14"/>
        <v>105.81813688775348</v>
      </c>
      <c r="H303" s="5"/>
    </row>
    <row r="304" spans="1:8" ht="52.5" thickBot="1" x14ac:dyDescent="0.3">
      <c r="A304" s="20" t="s">
        <v>480</v>
      </c>
      <c r="B304" s="21" t="s">
        <v>481</v>
      </c>
      <c r="C304" s="22">
        <v>352796.56</v>
      </c>
      <c r="D304" s="16">
        <f t="shared" si="12"/>
        <v>352.79656</v>
      </c>
      <c r="E304" s="22">
        <v>352796.58</v>
      </c>
      <c r="F304" s="16">
        <f t="shared" si="13"/>
        <v>352.79658000000001</v>
      </c>
      <c r="G304" s="16">
        <f t="shared" si="14"/>
        <v>100.00000566898952</v>
      </c>
      <c r="H304" s="5"/>
    </row>
    <row r="305" spans="1:8" ht="52.5" thickBot="1" x14ac:dyDescent="0.3">
      <c r="A305" s="20" t="s">
        <v>482</v>
      </c>
      <c r="B305" s="21" t="s">
        <v>483</v>
      </c>
      <c r="C305" s="22">
        <v>21979.56</v>
      </c>
      <c r="D305" s="16">
        <f t="shared" si="12"/>
        <v>21.979560000000003</v>
      </c>
      <c r="E305" s="22">
        <v>21979.56</v>
      </c>
      <c r="F305" s="16">
        <f t="shared" si="13"/>
        <v>21.979560000000003</v>
      </c>
      <c r="G305" s="16">
        <f t="shared" si="14"/>
        <v>100</v>
      </c>
      <c r="H305" s="5"/>
    </row>
    <row r="306" spans="1:8" ht="52.5" thickBot="1" x14ac:dyDescent="0.3">
      <c r="A306" s="20" t="s">
        <v>484</v>
      </c>
      <c r="B306" s="21" t="s">
        <v>485</v>
      </c>
      <c r="C306" s="22">
        <v>21979.56</v>
      </c>
      <c r="D306" s="16">
        <f t="shared" si="12"/>
        <v>21.979560000000003</v>
      </c>
      <c r="E306" s="22">
        <v>21979.56</v>
      </c>
      <c r="F306" s="16">
        <f t="shared" si="13"/>
        <v>21.979560000000003</v>
      </c>
      <c r="G306" s="16">
        <f t="shared" si="14"/>
        <v>100</v>
      </c>
      <c r="H306" s="5"/>
    </row>
    <row r="307" spans="1:8" ht="15.75" thickBot="1" x14ac:dyDescent="0.3">
      <c r="A307" s="20" t="s">
        <v>33</v>
      </c>
      <c r="B307" s="21" t="s">
        <v>486</v>
      </c>
      <c r="C307" s="22">
        <v>317808.57</v>
      </c>
      <c r="D307" s="16">
        <f t="shared" si="12"/>
        <v>317.80857000000003</v>
      </c>
      <c r="E307" s="22">
        <v>317808.57</v>
      </c>
      <c r="F307" s="16">
        <f t="shared" si="13"/>
        <v>317.80857000000003</v>
      </c>
      <c r="G307" s="16">
        <f t="shared" si="14"/>
        <v>100</v>
      </c>
      <c r="H307" s="5"/>
    </row>
    <row r="308" spans="1:8" ht="103.5" thickBot="1" x14ac:dyDescent="0.3">
      <c r="A308" s="20" t="s">
        <v>336</v>
      </c>
      <c r="B308" s="21" t="s">
        <v>487</v>
      </c>
      <c r="C308" s="22">
        <v>102808.57</v>
      </c>
      <c r="D308" s="16">
        <f t="shared" si="12"/>
        <v>102.80857</v>
      </c>
      <c r="E308" s="22">
        <v>102808.57</v>
      </c>
      <c r="F308" s="16">
        <f t="shared" si="13"/>
        <v>102.80857</v>
      </c>
      <c r="G308" s="16">
        <f t="shared" si="14"/>
        <v>100</v>
      </c>
      <c r="H308" s="5"/>
    </row>
    <row r="309" spans="1:8" ht="52.5" thickBot="1" x14ac:dyDescent="0.3">
      <c r="A309" s="20" t="s">
        <v>338</v>
      </c>
      <c r="B309" s="21" t="s">
        <v>488</v>
      </c>
      <c r="C309" s="22">
        <v>18026.57</v>
      </c>
      <c r="D309" s="16">
        <f t="shared" si="12"/>
        <v>18.02657</v>
      </c>
      <c r="E309" s="22">
        <v>18026.57</v>
      </c>
      <c r="F309" s="16">
        <f t="shared" si="13"/>
        <v>18.02657</v>
      </c>
      <c r="G309" s="16">
        <f t="shared" si="14"/>
        <v>100</v>
      </c>
      <c r="H309" s="5"/>
    </row>
    <row r="310" spans="1:8" ht="78" thickBot="1" x14ac:dyDescent="0.3">
      <c r="A310" s="20" t="s">
        <v>340</v>
      </c>
      <c r="B310" s="21" t="s">
        <v>489</v>
      </c>
      <c r="C310" s="22">
        <v>18026.57</v>
      </c>
      <c r="D310" s="16">
        <f t="shared" si="12"/>
        <v>18.02657</v>
      </c>
      <c r="E310" s="22">
        <v>18026.57</v>
      </c>
      <c r="F310" s="16">
        <f t="shared" si="13"/>
        <v>18.02657</v>
      </c>
      <c r="G310" s="16">
        <f t="shared" si="14"/>
        <v>100</v>
      </c>
      <c r="H310" s="5"/>
    </row>
    <row r="311" spans="1:8" ht="78" thickBot="1" x14ac:dyDescent="0.3">
      <c r="A311" s="20" t="s">
        <v>490</v>
      </c>
      <c r="B311" s="21" t="s">
        <v>491</v>
      </c>
      <c r="C311" s="22">
        <v>84782</v>
      </c>
      <c r="D311" s="16">
        <f t="shared" si="12"/>
        <v>84.781999999999996</v>
      </c>
      <c r="E311" s="22">
        <v>84782</v>
      </c>
      <c r="F311" s="16">
        <f t="shared" si="13"/>
        <v>84.781999999999996</v>
      </c>
      <c r="G311" s="16">
        <f t="shared" si="14"/>
        <v>100</v>
      </c>
      <c r="H311" s="5"/>
    </row>
    <row r="312" spans="1:8" ht="78" thickBot="1" x14ac:dyDescent="0.3">
      <c r="A312" s="20" t="s">
        <v>492</v>
      </c>
      <c r="B312" s="21" t="s">
        <v>493</v>
      </c>
      <c r="C312" s="22">
        <v>84782</v>
      </c>
      <c r="D312" s="16">
        <f t="shared" si="12"/>
        <v>84.781999999999996</v>
      </c>
      <c r="E312" s="22">
        <v>84782</v>
      </c>
      <c r="F312" s="16">
        <f t="shared" si="13"/>
        <v>84.781999999999996</v>
      </c>
      <c r="G312" s="16">
        <f t="shared" si="14"/>
        <v>100</v>
      </c>
      <c r="H312" s="5"/>
    </row>
    <row r="313" spans="1:8" ht="27" thickBot="1" x14ac:dyDescent="0.3">
      <c r="A313" s="20" t="s">
        <v>35</v>
      </c>
      <c r="B313" s="21" t="s">
        <v>494</v>
      </c>
      <c r="C313" s="22">
        <v>215000</v>
      </c>
      <c r="D313" s="16">
        <f t="shared" si="12"/>
        <v>215</v>
      </c>
      <c r="E313" s="22">
        <v>215000</v>
      </c>
      <c r="F313" s="16">
        <f t="shared" si="13"/>
        <v>215</v>
      </c>
      <c r="G313" s="16">
        <f t="shared" si="14"/>
        <v>100</v>
      </c>
      <c r="H313" s="5"/>
    </row>
    <row r="314" spans="1:8" ht="90.75" thickBot="1" x14ac:dyDescent="0.3">
      <c r="A314" s="20" t="s">
        <v>495</v>
      </c>
      <c r="B314" s="21" t="s">
        <v>496</v>
      </c>
      <c r="C314" s="22">
        <v>215000</v>
      </c>
      <c r="D314" s="16">
        <f t="shared" si="12"/>
        <v>215</v>
      </c>
      <c r="E314" s="22">
        <v>215000</v>
      </c>
      <c r="F314" s="16">
        <f t="shared" si="13"/>
        <v>215</v>
      </c>
      <c r="G314" s="16">
        <f t="shared" si="14"/>
        <v>100</v>
      </c>
      <c r="H314" s="5"/>
    </row>
    <row r="315" spans="1:8" ht="39.75" thickBot="1" x14ac:dyDescent="0.3">
      <c r="A315" s="20" t="s">
        <v>497</v>
      </c>
      <c r="B315" s="21" t="s">
        <v>498</v>
      </c>
      <c r="C315" s="22">
        <v>215000</v>
      </c>
      <c r="D315" s="16">
        <f t="shared" si="12"/>
        <v>215</v>
      </c>
      <c r="E315" s="22">
        <v>215000</v>
      </c>
      <c r="F315" s="16">
        <f t="shared" si="13"/>
        <v>215</v>
      </c>
      <c r="G315" s="16">
        <f t="shared" si="14"/>
        <v>100</v>
      </c>
      <c r="H315" s="5"/>
    </row>
    <row r="316" spans="1:8" ht="15.75" thickBot="1" x14ac:dyDescent="0.3">
      <c r="A316" s="20" t="s">
        <v>342</v>
      </c>
      <c r="B316" s="21" t="s">
        <v>499</v>
      </c>
      <c r="C316" s="22" t="s">
        <v>11</v>
      </c>
      <c r="D316" s="16">
        <v>0</v>
      </c>
      <c r="E316" s="22">
        <v>-75488.27</v>
      </c>
      <c r="F316" s="16">
        <f t="shared" si="13"/>
        <v>-75.48827</v>
      </c>
      <c r="G316" s="16"/>
      <c r="H316" s="5"/>
    </row>
    <row r="317" spans="1:8" ht="15.75" thickBot="1" x14ac:dyDescent="0.3">
      <c r="A317" s="20" t="s">
        <v>500</v>
      </c>
      <c r="B317" s="21" t="s">
        <v>501</v>
      </c>
      <c r="C317" s="22" t="s">
        <v>11</v>
      </c>
      <c r="D317" s="16">
        <v>0</v>
      </c>
      <c r="E317" s="22">
        <v>-100172.38</v>
      </c>
      <c r="F317" s="16">
        <f t="shared" si="13"/>
        <v>-100.17238</v>
      </c>
      <c r="G317" s="16"/>
      <c r="H317" s="5"/>
    </row>
    <row r="318" spans="1:8" ht="27" thickBot="1" x14ac:dyDescent="0.3">
      <c r="A318" s="20" t="s">
        <v>502</v>
      </c>
      <c r="B318" s="21" t="s">
        <v>503</v>
      </c>
      <c r="C318" s="22" t="s">
        <v>11</v>
      </c>
      <c r="D318" s="16">
        <v>0</v>
      </c>
      <c r="E318" s="22">
        <v>-100172.38</v>
      </c>
      <c r="F318" s="16">
        <f t="shared" si="13"/>
        <v>-100.17238</v>
      </c>
      <c r="G318" s="16"/>
      <c r="H318" s="5"/>
    </row>
    <row r="319" spans="1:8" ht="15.75" thickBot="1" x14ac:dyDescent="0.3">
      <c r="A319" s="20" t="s">
        <v>344</v>
      </c>
      <c r="B319" s="21" t="s">
        <v>504</v>
      </c>
      <c r="C319" s="22" t="s">
        <v>11</v>
      </c>
      <c r="D319" s="16">
        <v>0</v>
      </c>
      <c r="E319" s="22">
        <v>24684.11</v>
      </c>
      <c r="F319" s="16">
        <f t="shared" si="13"/>
        <v>24.68411</v>
      </c>
      <c r="G319" s="16"/>
      <c r="H319" s="5"/>
    </row>
    <row r="320" spans="1:8" ht="27" thickBot="1" x14ac:dyDescent="0.3">
      <c r="A320" s="20" t="s">
        <v>346</v>
      </c>
      <c r="B320" s="21" t="s">
        <v>505</v>
      </c>
      <c r="C320" s="22" t="s">
        <v>11</v>
      </c>
      <c r="D320" s="16">
        <v>0</v>
      </c>
      <c r="E320" s="22">
        <v>24684.11</v>
      </c>
      <c r="F320" s="16">
        <f t="shared" si="13"/>
        <v>24.68411</v>
      </c>
      <c r="G320" s="16"/>
      <c r="H320" s="5"/>
    </row>
    <row r="321" spans="1:8" ht="15.75" thickBot="1" x14ac:dyDescent="0.3">
      <c r="A321" s="20" t="s">
        <v>291</v>
      </c>
      <c r="B321" s="21" t="s">
        <v>506</v>
      </c>
      <c r="C321" s="22">
        <v>157069756.33000001</v>
      </c>
      <c r="D321" s="16">
        <f t="shared" si="12"/>
        <v>157069.75633</v>
      </c>
      <c r="E321" s="22">
        <v>93668188.989999995</v>
      </c>
      <c r="F321" s="16">
        <f t="shared" si="13"/>
        <v>93668.188989999995</v>
      </c>
      <c r="G321" s="16">
        <f t="shared" si="14"/>
        <v>59.634770676797409</v>
      </c>
      <c r="H321" s="5"/>
    </row>
    <row r="322" spans="1:8" ht="39.75" thickBot="1" x14ac:dyDescent="0.3">
      <c r="A322" s="20" t="s">
        <v>293</v>
      </c>
      <c r="B322" s="21" t="s">
        <v>507</v>
      </c>
      <c r="C322" s="22">
        <v>157070272.41</v>
      </c>
      <c r="D322" s="16">
        <f t="shared" si="12"/>
        <v>157070.27241000001</v>
      </c>
      <c r="E322" s="22">
        <v>93668705.069999993</v>
      </c>
      <c r="F322" s="16">
        <f t="shared" si="13"/>
        <v>93668.705069999996</v>
      </c>
      <c r="G322" s="16">
        <f t="shared" si="14"/>
        <v>59.634903303342398</v>
      </c>
      <c r="H322" s="5"/>
    </row>
    <row r="323" spans="1:8" ht="27" thickBot="1" x14ac:dyDescent="0.3">
      <c r="A323" s="20" t="s">
        <v>295</v>
      </c>
      <c r="B323" s="21" t="s">
        <v>508</v>
      </c>
      <c r="C323" s="22">
        <v>111426760</v>
      </c>
      <c r="D323" s="16">
        <f t="shared" si="12"/>
        <v>111426.76</v>
      </c>
      <c r="E323" s="22">
        <v>68387462.359999999</v>
      </c>
      <c r="F323" s="16">
        <f t="shared" si="13"/>
        <v>68387.462360000005</v>
      </c>
      <c r="G323" s="16">
        <f t="shared" si="14"/>
        <v>61.374361383208132</v>
      </c>
      <c r="H323" s="5"/>
    </row>
    <row r="324" spans="1:8" ht="78" thickBot="1" x14ac:dyDescent="0.3">
      <c r="A324" s="20" t="s">
        <v>509</v>
      </c>
      <c r="B324" s="21" t="s">
        <v>510</v>
      </c>
      <c r="C324" s="22">
        <v>53782700</v>
      </c>
      <c r="D324" s="16">
        <f t="shared" si="12"/>
        <v>53782.7</v>
      </c>
      <c r="E324" s="22">
        <v>48687905</v>
      </c>
      <c r="F324" s="16">
        <f t="shared" si="13"/>
        <v>48687.904999999999</v>
      </c>
      <c r="G324" s="16">
        <f t="shared" si="14"/>
        <v>90.527074691304094</v>
      </c>
      <c r="H324" s="5"/>
    </row>
    <row r="325" spans="1:8" ht="90.75" thickBot="1" x14ac:dyDescent="0.3">
      <c r="A325" s="20" t="s">
        <v>511</v>
      </c>
      <c r="B325" s="21" t="s">
        <v>512</v>
      </c>
      <c r="C325" s="22">
        <v>53782700</v>
      </c>
      <c r="D325" s="16">
        <f t="shared" si="12"/>
        <v>53782.7</v>
      </c>
      <c r="E325" s="22">
        <v>48687905</v>
      </c>
      <c r="F325" s="16">
        <f t="shared" si="13"/>
        <v>48687.904999999999</v>
      </c>
      <c r="G325" s="16">
        <f t="shared" si="14"/>
        <v>90.527074691304094</v>
      </c>
      <c r="H325" s="5"/>
    </row>
    <row r="326" spans="1:8" ht="65.25" thickBot="1" x14ac:dyDescent="0.3">
      <c r="A326" s="20" t="s">
        <v>513</v>
      </c>
      <c r="B326" s="21" t="s">
        <v>514</v>
      </c>
      <c r="C326" s="22">
        <v>53335200</v>
      </c>
      <c r="D326" s="16">
        <f t="shared" si="12"/>
        <v>53335.199999999997</v>
      </c>
      <c r="E326" s="22">
        <v>15811722.4</v>
      </c>
      <c r="F326" s="16">
        <f t="shared" si="13"/>
        <v>15811.722400000001</v>
      </c>
      <c r="G326" s="16">
        <f t="shared" si="14"/>
        <v>29.645941892033782</v>
      </c>
      <c r="H326" s="5"/>
    </row>
    <row r="327" spans="1:8" ht="78" thickBot="1" x14ac:dyDescent="0.3">
      <c r="A327" s="20" t="s">
        <v>515</v>
      </c>
      <c r="B327" s="21" t="s">
        <v>516</v>
      </c>
      <c r="C327" s="22">
        <v>53335200</v>
      </c>
      <c r="D327" s="16">
        <f t="shared" si="12"/>
        <v>53335.199999999997</v>
      </c>
      <c r="E327" s="22">
        <v>15811722.4</v>
      </c>
      <c r="F327" s="16">
        <f t="shared" si="13"/>
        <v>15811.722400000001</v>
      </c>
      <c r="G327" s="16">
        <f t="shared" si="14"/>
        <v>29.645941892033782</v>
      </c>
      <c r="H327" s="5"/>
    </row>
    <row r="328" spans="1:8" ht="27" thickBot="1" x14ac:dyDescent="0.3">
      <c r="A328" s="20" t="s">
        <v>517</v>
      </c>
      <c r="B328" s="21" t="s">
        <v>518</v>
      </c>
      <c r="C328" s="22">
        <v>1141050</v>
      </c>
      <c r="D328" s="16">
        <f t="shared" si="12"/>
        <v>1141.05</v>
      </c>
      <c r="E328" s="22">
        <v>1141039.3899999999</v>
      </c>
      <c r="F328" s="16">
        <f t="shared" si="13"/>
        <v>1141.0393899999999</v>
      </c>
      <c r="G328" s="16">
        <f t="shared" si="14"/>
        <v>99.999070154682087</v>
      </c>
      <c r="H328" s="5"/>
    </row>
    <row r="329" spans="1:8" ht="39.75" thickBot="1" x14ac:dyDescent="0.3">
      <c r="A329" s="20" t="s">
        <v>519</v>
      </c>
      <c r="B329" s="21" t="s">
        <v>520</v>
      </c>
      <c r="C329" s="22">
        <v>1141050</v>
      </c>
      <c r="D329" s="16">
        <f t="shared" si="12"/>
        <v>1141.05</v>
      </c>
      <c r="E329" s="22">
        <v>1141039.3899999999</v>
      </c>
      <c r="F329" s="16">
        <f t="shared" si="13"/>
        <v>1141.0393899999999</v>
      </c>
      <c r="G329" s="16">
        <f t="shared" si="14"/>
        <v>99.999070154682087</v>
      </c>
      <c r="H329" s="5"/>
    </row>
    <row r="330" spans="1:8" ht="27" thickBot="1" x14ac:dyDescent="0.3">
      <c r="A330" s="20" t="s">
        <v>521</v>
      </c>
      <c r="B330" s="21" t="s">
        <v>522</v>
      </c>
      <c r="C330" s="22">
        <v>352000</v>
      </c>
      <c r="D330" s="16">
        <f t="shared" si="12"/>
        <v>352</v>
      </c>
      <c r="E330" s="22">
        <v>352000</v>
      </c>
      <c r="F330" s="16">
        <f t="shared" si="13"/>
        <v>352</v>
      </c>
      <c r="G330" s="16">
        <f t="shared" si="14"/>
        <v>100</v>
      </c>
      <c r="H330" s="5"/>
    </row>
    <row r="331" spans="1:8" ht="27" thickBot="1" x14ac:dyDescent="0.3">
      <c r="A331" s="20" t="s">
        <v>523</v>
      </c>
      <c r="B331" s="21" t="s">
        <v>524</v>
      </c>
      <c r="C331" s="22">
        <v>352000</v>
      </c>
      <c r="D331" s="16">
        <f t="shared" si="12"/>
        <v>352</v>
      </c>
      <c r="E331" s="22">
        <v>352000</v>
      </c>
      <c r="F331" s="16">
        <f t="shared" si="13"/>
        <v>352</v>
      </c>
      <c r="G331" s="16">
        <f t="shared" si="14"/>
        <v>100</v>
      </c>
      <c r="H331" s="5"/>
    </row>
    <row r="332" spans="1:8" ht="15.75" thickBot="1" x14ac:dyDescent="0.3">
      <c r="A332" s="20" t="s">
        <v>309</v>
      </c>
      <c r="B332" s="21" t="s">
        <v>525</v>
      </c>
      <c r="C332" s="22">
        <v>2815810</v>
      </c>
      <c r="D332" s="16">
        <f t="shared" si="12"/>
        <v>2815.81</v>
      </c>
      <c r="E332" s="22">
        <v>2394795.5699999998</v>
      </c>
      <c r="F332" s="16">
        <f t="shared" si="13"/>
        <v>2394.7955699999998</v>
      </c>
      <c r="G332" s="16">
        <f t="shared" si="14"/>
        <v>85.04819465802025</v>
      </c>
      <c r="H332" s="5"/>
    </row>
    <row r="333" spans="1:8" ht="15.75" thickBot="1" x14ac:dyDescent="0.3">
      <c r="A333" s="20" t="s">
        <v>311</v>
      </c>
      <c r="B333" s="21" t="s">
        <v>526</v>
      </c>
      <c r="C333" s="22">
        <v>2815810</v>
      </c>
      <c r="D333" s="16">
        <f t="shared" ref="D333:D354" si="15">C333/1000</f>
        <v>2815.81</v>
      </c>
      <c r="E333" s="22">
        <v>2394795.5699999998</v>
      </c>
      <c r="F333" s="16">
        <f t="shared" ref="F333:F354" si="16">E333/1000</f>
        <v>2394.7955699999998</v>
      </c>
      <c r="G333" s="16">
        <f t="shared" ref="G333:G354" si="17">F333/D333*100</f>
        <v>85.04819465802025</v>
      </c>
      <c r="H333" s="5"/>
    </row>
    <row r="334" spans="1:8" ht="27" thickBot="1" x14ac:dyDescent="0.3">
      <c r="A334" s="20" t="s">
        <v>313</v>
      </c>
      <c r="B334" s="21" t="s">
        <v>527</v>
      </c>
      <c r="C334" s="22">
        <v>13026821</v>
      </c>
      <c r="D334" s="16">
        <f t="shared" si="15"/>
        <v>13026.821</v>
      </c>
      <c r="E334" s="22">
        <v>5749927.2400000002</v>
      </c>
      <c r="F334" s="16">
        <f t="shared" si="16"/>
        <v>5749.92724</v>
      </c>
      <c r="G334" s="16">
        <f t="shared" si="17"/>
        <v>44.13914369438254</v>
      </c>
      <c r="H334" s="5"/>
    </row>
    <row r="335" spans="1:8" ht="39.75" thickBot="1" x14ac:dyDescent="0.3">
      <c r="A335" s="20" t="s">
        <v>315</v>
      </c>
      <c r="B335" s="21" t="s">
        <v>528</v>
      </c>
      <c r="C335" s="22">
        <v>1761800</v>
      </c>
      <c r="D335" s="16">
        <f t="shared" si="15"/>
        <v>1761.8</v>
      </c>
      <c r="E335" s="22">
        <v>1596040</v>
      </c>
      <c r="F335" s="16">
        <f t="shared" si="16"/>
        <v>1596.04</v>
      </c>
      <c r="G335" s="16">
        <f t="shared" si="17"/>
        <v>90.591440572142119</v>
      </c>
      <c r="H335" s="5"/>
    </row>
    <row r="336" spans="1:8" ht="39.75" thickBot="1" x14ac:dyDescent="0.3">
      <c r="A336" s="20" t="s">
        <v>317</v>
      </c>
      <c r="B336" s="21" t="s">
        <v>529</v>
      </c>
      <c r="C336" s="22">
        <v>1761800</v>
      </c>
      <c r="D336" s="16">
        <f t="shared" si="15"/>
        <v>1761.8</v>
      </c>
      <c r="E336" s="22">
        <v>1596040</v>
      </c>
      <c r="F336" s="16">
        <f t="shared" si="16"/>
        <v>1596.04</v>
      </c>
      <c r="G336" s="16">
        <f t="shared" si="17"/>
        <v>90.591440572142119</v>
      </c>
      <c r="H336" s="5"/>
    </row>
    <row r="337" spans="1:8" ht="65.25" thickBot="1" x14ac:dyDescent="0.3">
      <c r="A337" s="20" t="s">
        <v>530</v>
      </c>
      <c r="B337" s="21" t="s">
        <v>531</v>
      </c>
      <c r="C337" s="22">
        <v>9453800</v>
      </c>
      <c r="D337" s="16">
        <f t="shared" si="15"/>
        <v>9453.7999999999993</v>
      </c>
      <c r="E337" s="22">
        <v>2351700</v>
      </c>
      <c r="F337" s="16">
        <f t="shared" si="16"/>
        <v>2351.6999999999998</v>
      </c>
      <c r="G337" s="16">
        <f t="shared" si="17"/>
        <v>24.875711354164462</v>
      </c>
      <c r="H337" s="5"/>
    </row>
    <row r="338" spans="1:8" ht="65.25" thickBot="1" x14ac:dyDescent="0.3">
      <c r="A338" s="20" t="s">
        <v>532</v>
      </c>
      <c r="B338" s="21" t="s">
        <v>533</v>
      </c>
      <c r="C338" s="22">
        <v>9453800</v>
      </c>
      <c r="D338" s="16">
        <f t="shared" si="15"/>
        <v>9453.7999999999993</v>
      </c>
      <c r="E338" s="22">
        <v>2351700</v>
      </c>
      <c r="F338" s="16">
        <f t="shared" si="16"/>
        <v>2351.6999999999998</v>
      </c>
      <c r="G338" s="16">
        <f t="shared" si="17"/>
        <v>24.875711354164462</v>
      </c>
      <c r="H338" s="5"/>
    </row>
    <row r="339" spans="1:8" ht="52.5" thickBot="1" x14ac:dyDescent="0.3">
      <c r="A339" s="20" t="s">
        <v>534</v>
      </c>
      <c r="B339" s="21" t="s">
        <v>535</v>
      </c>
      <c r="C339" s="22">
        <v>7040</v>
      </c>
      <c r="D339" s="16">
        <f t="shared" si="15"/>
        <v>7.04</v>
      </c>
      <c r="E339" s="22">
        <v>2574</v>
      </c>
      <c r="F339" s="16">
        <f t="shared" si="16"/>
        <v>2.5739999999999998</v>
      </c>
      <c r="G339" s="16">
        <f t="shared" si="17"/>
        <v>36.5625</v>
      </c>
      <c r="H339" s="5"/>
    </row>
    <row r="340" spans="1:8" ht="65.25" thickBot="1" x14ac:dyDescent="0.3">
      <c r="A340" s="20" t="s">
        <v>536</v>
      </c>
      <c r="B340" s="21" t="s">
        <v>537</v>
      </c>
      <c r="C340" s="22">
        <v>7040</v>
      </c>
      <c r="D340" s="16">
        <f t="shared" si="15"/>
        <v>7.04</v>
      </c>
      <c r="E340" s="22">
        <v>2574</v>
      </c>
      <c r="F340" s="16">
        <f t="shared" si="16"/>
        <v>2.5739999999999998</v>
      </c>
      <c r="G340" s="16">
        <f t="shared" si="17"/>
        <v>36.5625</v>
      </c>
      <c r="H340" s="5"/>
    </row>
    <row r="341" spans="1:8" ht="27" thickBot="1" x14ac:dyDescent="0.3">
      <c r="A341" s="20" t="s">
        <v>538</v>
      </c>
      <c r="B341" s="21" t="s">
        <v>539</v>
      </c>
      <c r="C341" s="22">
        <v>364200</v>
      </c>
      <c r="D341" s="16">
        <f t="shared" si="15"/>
        <v>364.2</v>
      </c>
      <c r="E341" s="22">
        <v>359632.24</v>
      </c>
      <c r="F341" s="16">
        <f t="shared" si="16"/>
        <v>359.63223999999997</v>
      </c>
      <c r="G341" s="16">
        <f t="shared" si="17"/>
        <v>98.745809994508505</v>
      </c>
      <c r="H341" s="5"/>
    </row>
    <row r="342" spans="1:8" ht="39.75" thickBot="1" x14ac:dyDescent="0.3">
      <c r="A342" s="20" t="s">
        <v>540</v>
      </c>
      <c r="B342" s="21" t="s">
        <v>541</v>
      </c>
      <c r="C342" s="22">
        <v>364200</v>
      </c>
      <c r="D342" s="16">
        <f t="shared" si="15"/>
        <v>364.2</v>
      </c>
      <c r="E342" s="22">
        <v>359632.24</v>
      </c>
      <c r="F342" s="16">
        <f t="shared" si="16"/>
        <v>359.63223999999997</v>
      </c>
      <c r="G342" s="16">
        <f t="shared" si="17"/>
        <v>98.745809994508505</v>
      </c>
      <c r="H342" s="5"/>
    </row>
    <row r="343" spans="1:8" ht="39.75" thickBot="1" x14ac:dyDescent="0.3">
      <c r="A343" s="20" t="s">
        <v>542</v>
      </c>
      <c r="B343" s="21" t="s">
        <v>543</v>
      </c>
      <c r="C343" s="22">
        <v>81</v>
      </c>
      <c r="D343" s="16">
        <f t="shared" si="15"/>
        <v>8.1000000000000003E-2</v>
      </c>
      <c r="E343" s="22">
        <v>81</v>
      </c>
      <c r="F343" s="16">
        <f t="shared" si="16"/>
        <v>8.1000000000000003E-2</v>
      </c>
      <c r="G343" s="16">
        <f t="shared" si="17"/>
        <v>100</v>
      </c>
      <c r="H343" s="5"/>
    </row>
    <row r="344" spans="1:8" ht="52.5" thickBot="1" x14ac:dyDescent="0.3">
      <c r="A344" s="20" t="s">
        <v>544</v>
      </c>
      <c r="B344" s="21" t="s">
        <v>545</v>
      </c>
      <c r="C344" s="22">
        <v>81</v>
      </c>
      <c r="D344" s="16">
        <f t="shared" si="15"/>
        <v>8.1000000000000003E-2</v>
      </c>
      <c r="E344" s="22">
        <v>81</v>
      </c>
      <c r="F344" s="16">
        <f t="shared" si="16"/>
        <v>8.1000000000000003E-2</v>
      </c>
      <c r="G344" s="16">
        <f t="shared" si="17"/>
        <v>100</v>
      </c>
      <c r="H344" s="5"/>
    </row>
    <row r="345" spans="1:8" ht="15.75" thickBot="1" x14ac:dyDescent="0.3">
      <c r="A345" s="20" t="s">
        <v>372</v>
      </c>
      <c r="B345" s="21" t="s">
        <v>546</v>
      </c>
      <c r="C345" s="22">
        <v>1439900</v>
      </c>
      <c r="D345" s="16">
        <f t="shared" si="15"/>
        <v>1439.9</v>
      </c>
      <c r="E345" s="22">
        <v>1439900</v>
      </c>
      <c r="F345" s="16">
        <f t="shared" si="16"/>
        <v>1439.9</v>
      </c>
      <c r="G345" s="16">
        <f t="shared" si="17"/>
        <v>100</v>
      </c>
      <c r="H345" s="5"/>
    </row>
    <row r="346" spans="1:8" ht="15.75" thickBot="1" x14ac:dyDescent="0.3">
      <c r="A346" s="20" t="s">
        <v>374</v>
      </c>
      <c r="B346" s="21" t="s">
        <v>547</v>
      </c>
      <c r="C346" s="22">
        <v>1439900</v>
      </c>
      <c r="D346" s="16">
        <f t="shared" si="15"/>
        <v>1439.9</v>
      </c>
      <c r="E346" s="22">
        <v>1439900</v>
      </c>
      <c r="F346" s="16">
        <f t="shared" si="16"/>
        <v>1439.9</v>
      </c>
      <c r="G346" s="16">
        <f t="shared" si="17"/>
        <v>100</v>
      </c>
      <c r="H346" s="5"/>
    </row>
    <row r="347" spans="1:8" ht="15.75" thickBot="1" x14ac:dyDescent="0.3">
      <c r="A347" s="20" t="s">
        <v>376</v>
      </c>
      <c r="B347" s="21" t="s">
        <v>548</v>
      </c>
      <c r="C347" s="22">
        <v>32616691.41</v>
      </c>
      <c r="D347" s="16">
        <f t="shared" si="15"/>
        <v>32616.691409999999</v>
      </c>
      <c r="E347" s="22">
        <v>19531315.469999999</v>
      </c>
      <c r="F347" s="16">
        <f t="shared" si="16"/>
        <v>19531.315469999998</v>
      </c>
      <c r="G347" s="16">
        <f t="shared" si="17"/>
        <v>59.881351006717566</v>
      </c>
      <c r="H347" s="5"/>
    </row>
    <row r="348" spans="1:8" ht="52.5" thickBot="1" x14ac:dyDescent="0.3">
      <c r="A348" s="20" t="s">
        <v>549</v>
      </c>
      <c r="B348" s="21" t="s">
        <v>550</v>
      </c>
      <c r="C348" s="22">
        <v>791.41</v>
      </c>
      <c r="D348" s="16">
        <f t="shared" si="15"/>
        <v>0.79140999999999995</v>
      </c>
      <c r="E348" s="22">
        <v>791.41</v>
      </c>
      <c r="F348" s="16">
        <f t="shared" si="16"/>
        <v>0.79140999999999995</v>
      </c>
      <c r="G348" s="16">
        <f t="shared" si="17"/>
        <v>100</v>
      </c>
      <c r="H348" s="5"/>
    </row>
    <row r="349" spans="1:8" ht="65.25" thickBot="1" x14ac:dyDescent="0.3">
      <c r="A349" s="20" t="s">
        <v>551</v>
      </c>
      <c r="B349" s="21" t="s">
        <v>552</v>
      </c>
      <c r="C349" s="22">
        <v>791.41</v>
      </c>
      <c r="D349" s="16">
        <f t="shared" si="15"/>
        <v>0.79140999999999995</v>
      </c>
      <c r="E349" s="22">
        <v>791.41</v>
      </c>
      <c r="F349" s="16">
        <f t="shared" si="16"/>
        <v>0.79140999999999995</v>
      </c>
      <c r="G349" s="16">
        <f t="shared" si="17"/>
        <v>100</v>
      </c>
      <c r="H349" s="5"/>
    </row>
    <row r="350" spans="1:8" ht="27" thickBot="1" x14ac:dyDescent="0.3">
      <c r="A350" s="20" t="s">
        <v>428</v>
      </c>
      <c r="B350" s="21" t="s">
        <v>553</v>
      </c>
      <c r="C350" s="22">
        <v>32615900</v>
      </c>
      <c r="D350" s="16">
        <f t="shared" si="15"/>
        <v>32615.9</v>
      </c>
      <c r="E350" s="22">
        <v>19530524.059999999</v>
      </c>
      <c r="F350" s="16">
        <f t="shared" si="16"/>
        <v>19530.52406</v>
      </c>
      <c r="G350" s="16">
        <f t="shared" si="17"/>
        <v>59.880377545920851</v>
      </c>
      <c r="H350" s="5"/>
    </row>
    <row r="351" spans="1:8" ht="27" thickBot="1" x14ac:dyDescent="0.3">
      <c r="A351" s="20" t="s">
        <v>430</v>
      </c>
      <c r="B351" s="21" t="s">
        <v>554</v>
      </c>
      <c r="C351" s="22">
        <v>32615900</v>
      </c>
      <c r="D351" s="16">
        <f t="shared" si="15"/>
        <v>32615.9</v>
      </c>
      <c r="E351" s="22">
        <v>19530524.059999999</v>
      </c>
      <c r="F351" s="16">
        <f t="shared" si="16"/>
        <v>19530.52406</v>
      </c>
      <c r="G351" s="16">
        <f t="shared" si="17"/>
        <v>59.880377545920851</v>
      </c>
      <c r="H351" s="5"/>
    </row>
    <row r="352" spans="1:8" ht="39.75" thickBot="1" x14ac:dyDescent="0.3">
      <c r="A352" s="20" t="s">
        <v>388</v>
      </c>
      <c r="B352" s="21" t="s">
        <v>555</v>
      </c>
      <c r="C352" s="22">
        <v>-516.08000000000004</v>
      </c>
      <c r="D352" s="16">
        <f t="shared" si="15"/>
        <v>-0.51608000000000009</v>
      </c>
      <c r="E352" s="22">
        <v>-516.08000000000004</v>
      </c>
      <c r="F352" s="16">
        <f t="shared" si="16"/>
        <v>-0.51608000000000009</v>
      </c>
      <c r="G352" s="16">
        <f t="shared" si="17"/>
        <v>100</v>
      </c>
      <c r="H352" s="5"/>
    </row>
    <row r="353" spans="1:8" ht="52.5" thickBot="1" x14ac:dyDescent="0.3">
      <c r="A353" s="20" t="s">
        <v>390</v>
      </c>
      <c r="B353" s="21" t="s">
        <v>556</v>
      </c>
      <c r="C353" s="22">
        <v>-516.08000000000004</v>
      </c>
      <c r="D353" s="16">
        <f t="shared" si="15"/>
        <v>-0.51608000000000009</v>
      </c>
      <c r="E353" s="22">
        <v>-516.08000000000004</v>
      </c>
      <c r="F353" s="16">
        <f t="shared" si="16"/>
        <v>-0.51608000000000009</v>
      </c>
      <c r="G353" s="16">
        <f t="shared" si="17"/>
        <v>100</v>
      </c>
      <c r="H353" s="5"/>
    </row>
    <row r="354" spans="1:8" ht="51.75" x14ac:dyDescent="0.25">
      <c r="A354" s="20" t="s">
        <v>392</v>
      </c>
      <c r="B354" s="21" t="s">
        <v>557</v>
      </c>
      <c r="C354" s="22">
        <v>-516.08000000000004</v>
      </c>
      <c r="D354" s="16">
        <f t="shared" si="15"/>
        <v>-0.51608000000000009</v>
      </c>
      <c r="E354" s="22">
        <v>-516.08000000000004</v>
      </c>
      <c r="F354" s="16">
        <f t="shared" si="16"/>
        <v>-0.51608000000000009</v>
      </c>
      <c r="G354" s="16">
        <f t="shared" si="17"/>
        <v>100</v>
      </c>
      <c r="H354" s="5"/>
    </row>
    <row r="355" spans="1:8" ht="15" customHeight="1" x14ac:dyDescent="0.25">
      <c r="A355" s="3"/>
      <c r="B355" s="3"/>
      <c r="C355" s="3"/>
      <c r="D355" s="3"/>
      <c r="E355" s="3"/>
      <c r="F355" s="3"/>
      <c r="G355" s="3"/>
      <c r="H355" s="3"/>
    </row>
    <row r="356" spans="1:8" x14ac:dyDescent="0.25">
      <c r="B356" s="1" t="s">
        <v>565</v>
      </c>
    </row>
  </sheetData>
  <mergeCells count="9">
    <mergeCell ref="D2:G4"/>
    <mergeCell ref="A6:G6"/>
    <mergeCell ref="A8:A10"/>
    <mergeCell ref="B8:B10"/>
    <mergeCell ref="C8:C10"/>
    <mergeCell ref="E8:E10"/>
    <mergeCell ref="G8:G10"/>
    <mergeCell ref="D8:D10"/>
    <mergeCell ref="F8:F10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2389155&lt;/DocLink&gt;&#10;  &lt;DocName&gt;Отчет об исполнении бюджета (месячный)&lt;/DocName&gt;&#10;  &lt;VariantName&gt;912_Орг=00383_Ф=0503117G_Период=Y_12.2021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3CB0E6-777E-4443-99F1-8370341954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И. Логинова</dc:creator>
  <cp:lastModifiedBy>Людмила А. Баранова</cp:lastModifiedBy>
  <cp:lastPrinted>2022-03-18T13:14:04Z</cp:lastPrinted>
  <dcterms:created xsi:type="dcterms:W3CDTF">2022-03-18T12:39:13Z</dcterms:created>
  <dcterms:modified xsi:type="dcterms:W3CDTF">2022-07-05T05:17:45Z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912_Орг=00383_Ф=0503117G_Период=Y_12.2021..(2).xlsx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fo30web4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