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10" windowWidth="14055" windowHeight="6855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</definedNames>
  <calcPr calcId="145621"/>
</workbook>
</file>

<file path=xl/calcChain.xml><?xml version="1.0" encoding="utf-8"?>
<calcChain xmlns="http://schemas.openxmlformats.org/spreadsheetml/2006/main">
  <c r="AN52" i="2" l="1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12" i="2"/>
</calcChain>
</file>

<file path=xl/sharedStrings.xml><?xml version="1.0" encoding="utf-8"?>
<sst xmlns="http://schemas.openxmlformats.org/spreadsheetml/2006/main" count="290" uniqueCount="106">
  <si>
    <t>Наименование показателя</t>
  </si>
  <si>
    <t>Вед.</t>
  </si>
  <si>
    <t>Расх.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</si>
  <si>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</si>
  <si>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</si>
  <si>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</si>
  <si>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</si>
  <si>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</si>
  <si>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</si>
  <si>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</si>
  <si>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</si>
  <si>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</si>
  <si>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</si>
  <si>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</si>
  <si>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</si>
  <si>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</si>
  <si>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</si>
  <si>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</si>
  <si>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</si>
  <si>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</si>
  <si>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</si>
  <si>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</si>
  <si>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</si>
  <si>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</si>
  <si>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</si>
  <si>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</si>
  <si>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</si>
  <si>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</si>
  <si>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</si>
  <si>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</si>
  <si>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</si>
  <si>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</si>
  <si>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</si>
  <si>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</si>
  <si>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</si>
  <si>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</si>
  <si>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</si>
  <si>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</si>
  <si>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</si>
  <si>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</si>
  <si>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</si>
  <si>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</si>
  <si>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</si>
  <si>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</si>
  <si>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</si>
  <si>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</si>
  <si>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</si>
  <si>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</si>
  <si>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</si>
  <si>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</si>
  <si>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</si>
  <si>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</si>
  <si>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</si>
  <si>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</si>
  <si>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</si>
  <si>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</si>
  <si>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</si>
  <si>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</si>
  <si>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</si>
  <si>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</si>
  <si>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</si>
  <si>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</si>
  <si>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</si>
  <si>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</si>
  <si>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</si>
  <si>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</si>
  <si>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</si>
  <si>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</si>
  <si>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</si>
  <si>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</si>
  <si>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</si>
  <si>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</si>
  <si>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</si>
  <si>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</si>
  <si>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</si>
  <si>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</si>
  <si>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</si>
  <si>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</si>
  <si>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</si>
  <si>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</si>
  <si>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</si>
  <si>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</si>
  <si>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</si>
  <si>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</si>
  <si>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</si>
  <si>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</si>
  <si>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</si>
  <si>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</si>
  <si>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</si>
  <si>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</si>
  <si>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</si>
  <si>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</si>
  <si>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</si>
  <si>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</si>
  <si>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</si>
  <si>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Код расхода</t>
  </si>
  <si>
    <t>Кассовое исполнение на 01.04.2020, тыс. рублей</t>
  </si>
  <si>
    <t>Процент исполнения</t>
  </si>
  <si>
    <t>Уточненный объем расходов на 2022 год,        тыс. рублей</t>
  </si>
  <si>
    <t>Кассовое исполнение на 01.04.2022, тыс. рублей</t>
  </si>
  <si>
    <t>Приложение  № 2</t>
  </si>
  <si>
    <t>к отчету об исполнении бюджета</t>
  </si>
  <si>
    <t>муниципального образования</t>
  </si>
  <si>
    <t>Советский муниципальный район</t>
  </si>
  <si>
    <t>Кировской области за 1 квартал 2022 года</t>
  </si>
  <si>
    <t>Объем проведенных расходов бюджета муниципального образования                                                         Советский муниципальный район Кировской области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</si>
</sst>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7" fillId="0" borderId="2" xfId="35" applyNumberFormat="1" applyFont="1" applyProtection="1">
      <alignment horizontal="center" vertical="center" wrapText="1"/>
    </xf>
    <xf numFmtId="0" fontId="9" fillId="0" borderId="1" xfId="0" applyFont="1" applyBorder="1" applyProtection="1">
      <protection locked="0"/>
    </xf>
    <xf numFmtId="0" fontId="7" fillId="0" borderId="2" xfId="7" applyNumberFormat="1" applyFont="1" applyAlignment="1" applyProtection="1">
      <alignment vertical="center" wrapText="1"/>
    </xf>
    <xf numFmtId="1" fontId="8" fillId="0" borderId="2" xfId="8" applyNumberFormat="1" applyFont="1" applyAlignment="1" applyProtection="1">
      <alignment horizontal="center" vertical="center" shrinkToFit="1"/>
    </xf>
    <xf numFmtId="4" fontId="7" fillId="2" borderId="2" xfId="9" applyNumberFormat="1" applyFont="1" applyAlignment="1" applyProtection="1">
      <alignment horizontal="right" vertical="center" shrinkToFit="1"/>
    </xf>
    <xf numFmtId="10" fontId="7" fillId="2" borderId="2" xfId="10" applyNumberFormat="1" applyFont="1" applyAlignment="1" applyProtection="1">
      <alignment horizontal="right" vertical="center" shrinkToFit="1"/>
    </xf>
    <xf numFmtId="4" fontId="7" fillId="3" borderId="2" xfId="12" applyNumberFormat="1" applyFont="1" applyAlignment="1" applyProtection="1">
      <alignment horizontal="right" vertical="center" shrinkToFit="1"/>
    </xf>
    <xf numFmtId="10" fontId="7" fillId="3" borderId="2" xfId="13" applyNumberFormat="1" applyFont="1" applyAlignment="1" applyProtection="1">
      <alignment horizontal="right" vertical="center" shrinkToFit="1"/>
    </xf>
    <xf numFmtId="0" fontId="7" fillId="0" borderId="2" xfId="35" applyNumberFormat="1" applyFont="1" applyProtection="1">
      <alignment horizontal="center" vertical="center" wrapText="1"/>
    </xf>
    <xf numFmtId="0" fontId="7" fillId="0" borderId="2" xfId="35" applyFont="1">
      <alignment horizontal="center" vertical="center" wrapText="1"/>
    </xf>
    <xf numFmtId="4" fontId="8" fillId="5" borderId="1" xfId="36" applyFont="1" applyFill="1" applyBorder="1" applyAlignment="1">
      <alignment horizontal="left" wrapText="1"/>
    </xf>
    <xf numFmtId="0" fontId="10" fillId="5" borderId="7" xfId="37" applyNumberFormat="1" applyFont="1" applyFill="1" applyBorder="1" applyAlignment="1" applyProtection="1">
      <alignment horizontal="center" wrapText="1"/>
    </xf>
    <xf numFmtId="0" fontId="10" fillId="5" borderId="1" xfId="37" applyNumberFormat="1" applyFont="1" applyFill="1" applyBorder="1" applyAlignment="1" applyProtection="1">
      <alignment horizontal="center" wrapText="1"/>
    </xf>
    <xf numFmtId="0" fontId="8" fillId="0" borderId="1" xfId="21" applyNumberFormat="1" applyFont="1" applyBorder="1" applyAlignment="1" applyProtection="1">
      <alignment horizontal="left"/>
    </xf>
    <xf numFmtId="0" fontId="7" fillId="2" borderId="2" xfId="10" applyNumberFormat="1" applyFont="1" applyAlignment="1" applyProtection="1">
      <alignment horizontal="center" vertical="center" wrapText="1"/>
    </xf>
    <xf numFmtId="10" fontId="7" fillId="2" borderId="2" xfId="10" applyFont="1" applyAlignme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3" xfId="6" applyNumberFormat="1" applyFont="1" applyBorder="1" applyProtection="1">
      <alignment horizontal="center" vertical="center" wrapText="1"/>
    </xf>
    <xf numFmtId="0" fontId="7" fillId="0" borderId="4" xfId="6" applyNumberFormat="1" applyFont="1" applyBorder="1" applyProtection="1">
      <alignment horizontal="center" vertical="center" wrapText="1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6" xfId="6" applyNumberFormat="1" applyFont="1" applyBorder="1" applyProtection="1">
      <alignment horizontal="center" vertical="center" wrapText="1"/>
    </xf>
    <xf numFmtId="0" fontId="7" fillId="3" borderId="2" xfId="13" applyNumberFormat="1" applyFont="1" applyAlignment="1" applyProtection="1">
      <alignment horizontal="center" vertical="center" wrapText="1"/>
    </xf>
    <xf numFmtId="10" fontId="7" fillId="3" borderId="2" xfId="13" applyFont="1" applyAlignment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 wrapText="1"/>
    </xf>
    <xf numFmtId="0" fontId="7" fillId="0" borderId="1" xfId="4" applyFont="1" applyAlignment="1">
      <alignment horizontal="center" vertical="center" wrapText="1"/>
    </xf>
    <xf numFmtId="0" fontId="7" fillId="0" borderId="1" xfId="5" applyNumberFormat="1" applyFont="1" applyAlignment="1" applyProtection="1">
      <alignment horizontal="center" vertical="center" wrapText="1"/>
    </xf>
    <xf numFmtId="0" fontId="7" fillId="0" borderId="1" xfId="5" applyFont="1" applyAlignment="1">
      <alignment horizontal="center" vertical="center" wrapText="1"/>
    </xf>
    <xf numFmtId="0" fontId="7" fillId="0" borderId="1" xfId="24" applyNumberFormat="1" applyFont="1" applyAlignment="1" applyProtection="1">
      <alignment horizontal="center" vertical="center" wrapText="1"/>
    </xf>
    <xf numFmtId="0" fontId="7" fillId="0" borderId="1" xfId="24" applyFont="1" applyAlignment="1">
      <alignment horizontal="center" vertical="center" wrapText="1"/>
    </xf>
    <xf numFmtId="0" fontId="7" fillId="0" borderId="2" xfId="7" applyNumberFormat="1" applyFont="1" applyAlignment="1" applyProtection="1">
      <alignment horizontal="center" vertical="center" wrapText="1"/>
    </xf>
    <xf numFmtId="0" fontId="7" fillId="0" borderId="2" xfId="7" applyFont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2" xfId="11" applyNumberFormat="1" applyFont="1" applyAlignment="1" applyProtection="1">
      <alignment horizontal="left" vertical="center"/>
    </xf>
    <xf numFmtId="0" fontId="7" fillId="0" borderId="2" xfId="11" applyFont="1" applyAlignment="1">
      <alignment horizontal="left" vertical="center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30" applyNumberFormat="1" applyFont="1" applyProtection="1">
      <alignment horizontal="center" vertical="center" wrapText="1"/>
    </xf>
    <xf numFmtId="0" fontId="7" fillId="0" borderId="2" xfId="30" applyFont="1">
      <alignment horizontal="center" vertical="center" wrapText="1"/>
    </xf>
    <xf numFmtId="0" fontId="7" fillId="0" borderId="2" xfId="31" applyNumberFormat="1" applyFont="1" applyProtection="1">
      <alignment horizontal="center" vertical="center" wrapText="1"/>
    </xf>
    <xf numFmtId="0" fontId="7" fillId="0" borderId="2" xfId="31" applyFont="1">
      <alignment horizontal="center" vertical="center" wrapText="1"/>
    </xf>
    <xf numFmtId="0" fontId="7" fillId="0" borderId="2" xfId="32" applyNumberFormat="1" applyFont="1" applyProtection="1">
      <alignment horizontal="center" vertical="center" wrapText="1"/>
    </xf>
    <xf numFmtId="0" fontId="7" fillId="0" borderId="2" xfId="32" applyFont="1">
      <alignment horizontal="center" vertical="center" wrapText="1"/>
    </xf>
    <xf numFmtId="0" fontId="7" fillId="0" borderId="2" xfId="33" applyNumberFormat="1" applyFont="1" applyProtection="1">
      <alignment horizontal="center" vertical="center" wrapText="1"/>
    </xf>
    <xf numFmtId="0" fontId="7" fillId="0" borderId="2" xfId="33" applyFont="1">
      <alignment horizontal="center" vertical="center" wrapText="1"/>
    </xf>
    <xf numFmtId="0" fontId="7" fillId="0" borderId="2" xfId="34" applyNumberFormat="1" applyFont="1" applyProtection="1">
      <alignment horizontal="center" vertical="center" wrapText="1"/>
    </xf>
    <xf numFmtId="0" fontId="7" fillId="0" borderId="2" xfId="34" applyFont="1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7" fillId="0" borderId="2" xfId="8" applyNumberFormat="1" applyFont="1" applyAlignment="1" applyProtection="1">
      <alignment horizontal="center" vertical="center" wrapText="1"/>
    </xf>
    <xf numFmtId="1" fontId="7" fillId="0" borderId="2" xfId="8" applyFont="1" applyAlignment="1">
      <alignment horizontal="center" vertical="center" wrapText="1"/>
    </xf>
    <xf numFmtId="0" fontId="7" fillId="0" borderId="1" xfId="1" applyNumberFormat="1" applyFont="1" applyAlignment="1" applyProtection="1">
      <alignment horizontal="center" vertical="center" wrapText="1"/>
    </xf>
    <xf numFmtId="0" fontId="7" fillId="0" borderId="1" xfId="1" applyFont="1" applyAlignment="1">
      <alignment horizontal="center" vertical="center" wrapText="1"/>
    </xf>
    <xf numFmtId="0" fontId="7" fillId="0" borderId="1" xfId="14" applyNumberFormat="1" applyFont="1" applyAlignment="1" applyProtection="1">
      <alignment horizontal="center" vertical="center" wrapText="1"/>
    </xf>
    <xf numFmtId="0" fontId="7" fillId="0" borderId="1" xfId="14" applyFont="1" applyAlignment="1">
      <alignment horizontal="center" vertical="center" wrapText="1"/>
    </xf>
    <xf numFmtId="0" fontId="7" fillId="0" borderId="2" xfId="23" applyNumberFormat="1" applyFont="1" applyAlignment="1" applyProtection="1">
      <alignment horizontal="center" vertical="center" wrapText="1"/>
    </xf>
    <xf numFmtId="10" fontId="7" fillId="0" borderId="2" xfId="23" applyFont="1" applyAlignment="1">
      <alignment horizontal="center" vertical="center" wrapText="1"/>
    </xf>
  </cellXfs>
  <cellStyles count="3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1" xfId="36"/>
    <cellStyle name="xl43" xfId="25"/>
    <cellStyle name="xl44" xfId="26"/>
    <cellStyle name="xl45" xfId="27"/>
    <cellStyle name="xl46" xfId="28"/>
    <cellStyle name="xl47" xfId="29"/>
    <cellStyle name="xl48" xfId="30"/>
    <cellStyle name="xl49" xfId="31"/>
    <cellStyle name="xl50" xfId="32"/>
    <cellStyle name="xl51" xfId="33"/>
    <cellStyle name="xl52" xfId="34"/>
    <cellStyle name="xl53" xfId="35"/>
    <cellStyle name="xl56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showGridLines="0" tabSelected="1" zoomScaleNormal="100" zoomScaleSheetLayoutView="100" workbookViewId="0">
      <pane ySplit="11" topLeftCell="A12" activePane="bottomLeft" state="frozen"/>
      <selection pane="bottomLeft" activeCell="D13" sqref="D13"/>
    </sheetView>
  </sheetViews>
  <sheetFormatPr defaultRowHeight="15" outlineLevelRow="1" x14ac:dyDescent="0.25"/>
  <cols>
    <col min="1" max="1" width="39.7109375" style="1" customWidth="1"/>
    <col min="2" max="2" width="7.7109375" style="1" hidden="1" customWidth="1"/>
    <col min="3" max="3" width="7.7109375" style="1" customWidth="1"/>
    <col min="4" max="4" width="12" style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13" width="9.140625" style="1" hidden="1" customWidth="1"/>
    <col min="14" max="14" width="13.57031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/>
    <col min="32" max="32" width="12.4257812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39" width="11.7109375" style="1" hidden="1" customWidth="1"/>
    <col min="40" max="40" width="10.85546875" style="1" customWidth="1"/>
    <col min="41" max="41" width="9.140625" style="1" hidden="1" customWidth="1"/>
    <col min="42" max="42" width="9.140625" style="1" customWidth="1"/>
    <col min="43" max="16384" width="9.140625" style="1"/>
  </cols>
  <sheetData>
    <row r="1" spans="1:42" x14ac:dyDescent="0.25">
      <c r="N1" s="25" t="s">
        <v>100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3"/>
      <c r="AH1" s="13"/>
      <c r="AI1" s="13"/>
      <c r="AJ1" s="13"/>
      <c r="AK1" s="13"/>
      <c r="AL1" s="13"/>
      <c r="AM1" s="13"/>
    </row>
    <row r="2" spans="1:42" ht="10.5" customHeight="1" x14ac:dyDescent="0.25">
      <c r="N2" s="22" t="s">
        <v>101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2" ht="9.75" customHeight="1" x14ac:dyDescent="0.25">
      <c r="N3" s="22" t="s">
        <v>102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42" ht="10.5" customHeight="1" x14ac:dyDescent="0.25">
      <c r="N4" s="22" t="s">
        <v>103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2" ht="11.2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2" t="s">
        <v>104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4"/>
      <c r="AP5" s="4"/>
    </row>
    <row r="6" spans="1:42" ht="15.2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35.25" customHeight="1" x14ac:dyDescent="0.25">
      <c r="A7" s="23" t="s">
        <v>105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5"/>
      <c r="AP7" s="4"/>
    </row>
    <row r="8" spans="1:42" ht="6.7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5"/>
      <c r="AO8" s="5"/>
      <c r="AP8" s="4"/>
    </row>
    <row r="9" spans="1:42" ht="12.7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4"/>
    </row>
    <row r="10" spans="1:42" ht="38.25" customHeight="1" x14ac:dyDescent="0.25">
      <c r="A10" s="66" t="s">
        <v>0</v>
      </c>
      <c r="B10" s="70" t="s">
        <v>1</v>
      </c>
      <c r="C10" s="32" t="s">
        <v>95</v>
      </c>
      <c r="D10" s="33"/>
      <c r="E10" s="72" t="s">
        <v>2</v>
      </c>
      <c r="F10" s="74" t="s">
        <v>3</v>
      </c>
      <c r="G10" s="76" t="s">
        <v>4</v>
      </c>
      <c r="H10" s="36" t="s">
        <v>5</v>
      </c>
      <c r="I10" s="38" t="s">
        <v>5</v>
      </c>
      <c r="J10" s="40" t="s">
        <v>5</v>
      </c>
      <c r="K10" s="42" t="s">
        <v>5</v>
      </c>
      <c r="L10" s="44" t="s">
        <v>5</v>
      </c>
      <c r="M10" s="26" t="s">
        <v>5</v>
      </c>
      <c r="N10" s="28" t="s">
        <v>98</v>
      </c>
      <c r="O10" s="30" t="s">
        <v>5</v>
      </c>
      <c r="P10" s="50" t="s">
        <v>5</v>
      </c>
      <c r="Q10" s="52" t="s">
        <v>5</v>
      </c>
      <c r="R10" s="54" t="s">
        <v>5</v>
      </c>
      <c r="S10" s="56" t="s">
        <v>5</v>
      </c>
      <c r="T10" s="58" t="s">
        <v>5</v>
      </c>
      <c r="U10" s="60" t="s">
        <v>5</v>
      </c>
      <c r="V10" s="62" t="s">
        <v>6</v>
      </c>
      <c r="W10" s="64" t="s">
        <v>5</v>
      </c>
      <c r="X10" s="12" t="s">
        <v>5</v>
      </c>
      <c r="Y10" s="20" t="s">
        <v>5</v>
      </c>
      <c r="Z10" s="20" t="s">
        <v>5</v>
      </c>
      <c r="AA10" s="20" t="s">
        <v>5</v>
      </c>
      <c r="AB10" s="20" t="s">
        <v>5</v>
      </c>
      <c r="AC10" s="20" t="s">
        <v>7</v>
      </c>
      <c r="AD10" s="12" t="s">
        <v>5</v>
      </c>
      <c r="AE10" s="20" t="s">
        <v>96</v>
      </c>
      <c r="AF10" s="20" t="s">
        <v>99</v>
      </c>
      <c r="AG10" s="20" t="s">
        <v>5</v>
      </c>
      <c r="AH10" s="20" t="s">
        <v>5</v>
      </c>
      <c r="AI10" s="12" t="s">
        <v>5</v>
      </c>
      <c r="AJ10" s="20" t="s">
        <v>8</v>
      </c>
      <c r="AK10" s="20" t="s">
        <v>9</v>
      </c>
      <c r="AL10" s="20" t="s">
        <v>10</v>
      </c>
      <c r="AM10" s="20" t="s">
        <v>11</v>
      </c>
      <c r="AN10" s="66" t="s">
        <v>97</v>
      </c>
      <c r="AO10" s="68" t="s">
        <v>5</v>
      </c>
      <c r="AP10" s="4"/>
    </row>
    <row r="11" spans="1:42" x14ac:dyDescent="0.25">
      <c r="A11" s="67"/>
      <c r="B11" s="71"/>
      <c r="C11" s="34"/>
      <c r="D11" s="35"/>
      <c r="E11" s="73"/>
      <c r="F11" s="75"/>
      <c r="G11" s="77"/>
      <c r="H11" s="37"/>
      <c r="I11" s="39"/>
      <c r="J11" s="41"/>
      <c r="K11" s="43"/>
      <c r="L11" s="45"/>
      <c r="M11" s="27"/>
      <c r="N11" s="29"/>
      <c r="O11" s="31"/>
      <c r="P11" s="51"/>
      <c r="Q11" s="53"/>
      <c r="R11" s="55"/>
      <c r="S11" s="57"/>
      <c r="T11" s="59"/>
      <c r="U11" s="61"/>
      <c r="V11" s="63"/>
      <c r="W11" s="65"/>
      <c r="X11" s="12"/>
      <c r="Y11" s="21"/>
      <c r="Z11" s="21"/>
      <c r="AA11" s="21"/>
      <c r="AB11" s="21"/>
      <c r="AC11" s="21"/>
      <c r="AD11" s="12"/>
      <c r="AE11" s="21"/>
      <c r="AF11" s="21"/>
      <c r="AG11" s="21"/>
      <c r="AH11" s="21"/>
      <c r="AI11" s="12"/>
      <c r="AJ11" s="21"/>
      <c r="AK11" s="21"/>
      <c r="AL11" s="21"/>
      <c r="AM11" s="21"/>
      <c r="AN11" s="67"/>
      <c r="AO11" s="69"/>
      <c r="AP11" s="4"/>
    </row>
    <row r="12" spans="1:42" x14ac:dyDescent="0.25">
      <c r="A12" s="14" t="s">
        <v>12</v>
      </c>
      <c r="B12" s="15" t="s">
        <v>13</v>
      </c>
      <c r="C12" s="15" t="s">
        <v>14</v>
      </c>
      <c r="D12" s="15" t="s">
        <v>15</v>
      </c>
      <c r="E12" s="15" t="s">
        <v>13</v>
      </c>
      <c r="F12" s="15" t="s">
        <v>13</v>
      </c>
      <c r="G12" s="15"/>
      <c r="H12" s="15"/>
      <c r="I12" s="15"/>
      <c r="J12" s="15"/>
      <c r="K12" s="15"/>
      <c r="L12" s="15"/>
      <c r="M12" s="16">
        <v>0</v>
      </c>
      <c r="N12" s="16">
        <v>45859.3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4683.6515799999997</v>
      </c>
      <c r="AE12" s="16">
        <v>4683.6515799999997</v>
      </c>
      <c r="AF12" s="16">
        <v>11153.508959999999</v>
      </c>
      <c r="AG12" s="16">
        <v>0</v>
      </c>
      <c r="AH12" s="16">
        <v>0</v>
      </c>
      <c r="AI12" s="16">
        <v>11153.508959999999</v>
      </c>
      <c r="AJ12" s="16">
        <v>-6469.8573800000004</v>
      </c>
      <c r="AK12" s="16">
        <v>41175.648419999998</v>
      </c>
      <c r="AL12" s="17">
        <v>0.10213089994832018</v>
      </c>
      <c r="AM12" s="16">
        <v>-11153.508959999999</v>
      </c>
      <c r="AN12" s="17">
        <f>AF12/N12</f>
        <v>0.24321149603242959</v>
      </c>
      <c r="AO12" s="9">
        <v>0</v>
      </c>
      <c r="AP12" s="4"/>
    </row>
    <row r="13" spans="1:42" ht="38.25" outlineLevel="1" x14ac:dyDescent="0.25">
      <c r="A13" s="14" t="s">
        <v>16</v>
      </c>
      <c r="B13" s="15" t="s">
        <v>13</v>
      </c>
      <c r="C13" s="15" t="s">
        <v>17</v>
      </c>
      <c r="D13" s="15" t="s">
        <v>15</v>
      </c>
      <c r="E13" s="15" t="s">
        <v>13</v>
      </c>
      <c r="F13" s="15" t="s">
        <v>13</v>
      </c>
      <c r="G13" s="15"/>
      <c r="H13" s="15"/>
      <c r="I13" s="15"/>
      <c r="J13" s="15"/>
      <c r="K13" s="15"/>
      <c r="L13" s="15"/>
      <c r="M13" s="16">
        <v>0</v>
      </c>
      <c r="N13" s="16">
        <v>1335.2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238.85368</v>
      </c>
      <c r="AG13" s="16">
        <v>0</v>
      </c>
      <c r="AH13" s="16">
        <v>0</v>
      </c>
      <c r="AI13" s="16">
        <v>238.85368</v>
      </c>
      <c r="AJ13" s="16">
        <v>-238.85368</v>
      </c>
      <c r="AK13" s="16">
        <v>1335.2</v>
      </c>
      <c r="AL13" s="17">
        <v>0</v>
      </c>
      <c r="AM13" s="16">
        <v>-238.85368</v>
      </c>
      <c r="AN13" s="17">
        <f t="shared" ref="AN13:AN51" si="0">AF13/N13</f>
        <v>0.17888981426003595</v>
      </c>
      <c r="AO13" s="9">
        <v>0</v>
      </c>
      <c r="AP13" s="4"/>
    </row>
    <row r="14" spans="1:42" ht="51" outlineLevel="1" x14ac:dyDescent="0.25">
      <c r="A14" s="14" t="s">
        <v>18</v>
      </c>
      <c r="B14" s="15" t="s">
        <v>13</v>
      </c>
      <c r="C14" s="15" t="s">
        <v>19</v>
      </c>
      <c r="D14" s="15" t="s">
        <v>15</v>
      </c>
      <c r="E14" s="15" t="s">
        <v>13</v>
      </c>
      <c r="F14" s="15" t="s">
        <v>13</v>
      </c>
      <c r="G14" s="15"/>
      <c r="H14" s="15"/>
      <c r="I14" s="15"/>
      <c r="J14" s="15"/>
      <c r="K14" s="15"/>
      <c r="L14" s="15"/>
      <c r="M14" s="16">
        <v>0</v>
      </c>
      <c r="N14" s="16">
        <v>15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-1.8</v>
      </c>
      <c r="AG14" s="16">
        <v>0</v>
      </c>
      <c r="AH14" s="16">
        <v>0</v>
      </c>
      <c r="AI14" s="16">
        <v>-1.8</v>
      </c>
      <c r="AJ14" s="16">
        <v>1.8</v>
      </c>
      <c r="AK14" s="16">
        <v>15</v>
      </c>
      <c r="AL14" s="17">
        <v>0</v>
      </c>
      <c r="AM14" s="16">
        <v>1.8</v>
      </c>
      <c r="AN14" s="17">
        <f t="shared" si="0"/>
        <v>-0.12000000000000001</v>
      </c>
      <c r="AO14" s="9">
        <v>0</v>
      </c>
      <c r="AP14" s="4"/>
    </row>
    <row r="15" spans="1:42" ht="63.75" outlineLevel="1" x14ac:dyDescent="0.25">
      <c r="A15" s="14" t="s">
        <v>20</v>
      </c>
      <c r="B15" s="15" t="s">
        <v>13</v>
      </c>
      <c r="C15" s="15" t="s">
        <v>21</v>
      </c>
      <c r="D15" s="15" t="s">
        <v>15</v>
      </c>
      <c r="E15" s="15" t="s">
        <v>13</v>
      </c>
      <c r="F15" s="15" t="s">
        <v>13</v>
      </c>
      <c r="G15" s="15"/>
      <c r="H15" s="15"/>
      <c r="I15" s="15"/>
      <c r="J15" s="15"/>
      <c r="K15" s="15"/>
      <c r="L15" s="15"/>
      <c r="M15" s="16">
        <v>0</v>
      </c>
      <c r="N15" s="16">
        <v>36986.271000000001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3362.9400300000002</v>
      </c>
      <c r="AE15" s="16">
        <v>3362.9400300000002</v>
      </c>
      <c r="AF15" s="16">
        <v>7469.6114600000001</v>
      </c>
      <c r="AG15" s="16">
        <v>0</v>
      </c>
      <c r="AH15" s="16">
        <v>0</v>
      </c>
      <c r="AI15" s="16">
        <v>7469.6114600000001</v>
      </c>
      <c r="AJ15" s="16">
        <v>-4106.6714300000003</v>
      </c>
      <c r="AK15" s="16">
        <v>33623.330970000003</v>
      </c>
      <c r="AL15" s="17">
        <v>9.0924008803158346E-2</v>
      </c>
      <c r="AM15" s="16">
        <v>-7469.6114600000001</v>
      </c>
      <c r="AN15" s="17">
        <f t="shared" si="0"/>
        <v>0.2019563275248808</v>
      </c>
      <c r="AO15" s="9">
        <v>0</v>
      </c>
      <c r="AP15" s="4"/>
    </row>
    <row r="16" spans="1:42" outlineLevel="1" x14ac:dyDescent="0.25">
      <c r="A16" s="14" t="s">
        <v>22</v>
      </c>
      <c r="B16" s="15" t="s">
        <v>13</v>
      </c>
      <c r="C16" s="15" t="s">
        <v>23</v>
      </c>
      <c r="D16" s="15" t="s">
        <v>15</v>
      </c>
      <c r="E16" s="15" t="s">
        <v>13</v>
      </c>
      <c r="F16" s="15" t="s">
        <v>13</v>
      </c>
      <c r="G16" s="15"/>
      <c r="H16" s="15"/>
      <c r="I16" s="15"/>
      <c r="J16" s="15"/>
      <c r="K16" s="15"/>
      <c r="L16" s="15"/>
      <c r="M16" s="16">
        <v>0</v>
      </c>
      <c r="N16" s="16">
        <v>36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36</v>
      </c>
      <c r="AL16" s="17">
        <v>0</v>
      </c>
      <c r="AM16" s="16">
        <v>0</v>
      </c>
      <c r="AN16" s="17">
        <f t="shared" si="0"/>
        <v>0</v>
      </c>
      <c r="AO16" s="9">
        <v>0</v>
      </c>
      <c r="AP16" s="4"/>
    </row>
    <row r="17" spans="1:42" ht="51" outlineLevel="1" x14ac:dyDescent="0.25">
      <c r="A17" s="14" t="s">
        <v>24</v>
      </c>
      <c r="B17" s="15" t="s">
        <v>13</v>
      </c>
      <c r="C17" s="15" t="s">
        <v>25</v>
      </c>
      <c r="D17" s="15" t="s">
        <v>15</v>
      </c>
      <c r="E17" s="15" t="s">
        <v>13</v>
      </c>
      <c r="F17" s="15" t="s">
        <v>13</v>
      </c>
      <c r="G17" s="15"/>
      <c r="H17" s="15"/>
      <c r="I17" s="15"/>
      <c r="J17" s="15"/>
      <c r="K17" s="15"/>
      <c r="L17" s="15"/>
      <c r="M17" s="16">
        <v>0</v>
      </c>
      <c r="N17" s="16">
        <v>735.8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131.21034</v>
      </c>
      <c r="AG17" s="16">
        <v>0</v>
      </c>
      <c r="AH17" s="16">
        <v>0</v>
      </c>
      <c r="AI17" s="16">
        <v>131.21034</v>
      </c>
      <c r="AJ17" s="16">
        <v>-131.21034</v>
      </c>
      <c r="AK17" s="16">
        <v>735.8</v>
      </c>
      <c r="AL17" s="17">
        <v>0</v>
      </c>
      <c r="AM17" s="16">
        <v>-131.21034</v>
      </c>
      <c r="AN17" s="17">
        <f t="shared" si="0"/>
        <v>0.17832337591736885</v>
      </c>
      <c r="AO17" s="9">
        <v>0</v>
      </c>
      <c r="AP17" s="4"/>
    </row>
    <row r="18" spans="1:42" outlineLevel="1" x14ac:dyDescent="0.25">
      <c r="A18" s="14" t="s">
        <v>26</v>
      </c>
      <c r="B18" s="15" t="s">
        <v>13</v>
      </c>
      <c r="C18" s="15" t="s">
        <v>27</v>
      </c>
      <c r="D18" s="15" t="s">
        <v>15</v>
      </c>
      <c r="E18" s="15" t="s">
        <v>13</v>
      </c>
      <c r="F18" s="15" t="s">
        <v>13</v>
      </c>
      <c r="G18" s="15"/>
      <c r="H18" s="15"/>
      <c r="I18" s="15"/>
      <c r="J18" s="15"/>
      <c r="K18" s="15"/>
      <c r="L18" s="15"/>
      <c r="M18" s="16">
        <v>0</v>
      </c>
      <c r="N18" s="16">
        <v>400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400</v>
      </c>
      <c r="AL18" s="17">
        <v>0</v>
      </c>
      <c r="AM18" s="16">
        <v>0</v>
      </c>
      <c r="AN18" s="17">
        <f t="shared" si="0"/>
        <v>0</v>
      </c>
      <c r="AO18" s="9">
        <v>0</v>
      </c>
      <c r="AP18" s="4"/>
    </row>
    <row r="19" spans="1:42" outlineLevel="1" x14ac:dyDescent="0.25">
      <c r="A19" s="14" t="s">
        <v>28</v>
      </c>
      <c r="B19" s="15" t="s">
        <v>13</v>
      </c>
      <c r="C19" s="15" t="s">
        <v>29</v>
      </c>
      <c r="D19" s="15" t="s">
        <v>15</v>
      </c>
      <c r="E19" s="15" t="s">
        <v>13</v>
      </c>
      <c r="F19" s="15" t="s">
        <v>13</v>
      </c>
      <c r="G19" s="15"/>
      <c r="H19" s="15"/>
      <c r="I19" s="15"/>
      <c r="J19" s="15"/>
      <c r="K19" s="15"/>
      <c r="L19" s="15"/>
      <c r="M19" s="16">
        <v>0</v>
      </c>
      <c r="N19" s="16">
        <v>6351.0290000000005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1320.71155</v>
      </c>
      <c r="AE19" s="16">
        <v>1320.71155</v>
      </c>
      <c r="AF19" s="16">
        <v>3315.63348</v>
      </c>
      <c r="AG19" s="16">
        <v>0</v>
      </c>
      <c r="AH19" s="16">
        <v>0</v>
      </c>
      <c r="AI19" s="16">
        <v>3315.63348</v>
      </c>
      <c r="AJ19" s="16">
        <v>-1994.92193</v>
      </c>
      <c r="AK19" s="16">
        <v>5030.3174499999996</v>
      </c>
      <c r="AL19" s="17">
        <v>0.20795237275723352</v>
      </c>
      <c r="AM19" s="16">
        <v>-3315.63348</v>
      </c>
      <c r="AN19" s="17">
        <f t="shared" si="0"/>
        <v>0.52206240595027986</v>
      </c>
      <c r="AO19" s="9">
        <v>0</v>
      </c>
      <c r="AP19" s="4"/>
    </row>
    <row r="20" spans="1:42" ht="38.25" x14ac:dyDescent="0.25">
      <c r="A20" s="14" t="s">
        <v>30</v>
      </c>
      <c r="B20" s="15" t="s">
        <v>13</v>
      </c>
      <c r="C20" s="15" t="s">
        <v>31</v>
      </c>
      <c r="D20" s="15" t="s">
        <v>15</v>
      </c>
      <c r="E20" s="15" t="s">
        <v>13</v>
      </c>
      <c r="F20" s="15" t="s">
        <v>13</v>
      </c>
      <c r="G20" s="15"/>
      <c r="H20" s="15"/>
      <c r="I20" s="15"/>
      <c r="J20" s="15"/>
      <c r="K20" s="15"/>
      <c r="L20" s="15"/>
      <c r="M20" s="16">
        <v>0</v>
      </c>
      <c r="N20" s="16">
        <v>1634.9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548.98844999999994</v>
      </c>
      <c r="AE20" s="16">
        <v>548.98844999999994</v>
      </c>
      <c r="AF20" s="16">
        <v>612.88028999999995</v>
      </c>
      <c r="AG20" s="16">
        <v>0</v>
      </c>
      <c r="AH20" s="16">
        <v>0</v>
      </c>
      <c r="AI20" s="16">
        <v>612.88028999999995</v>
      </c>
      <c r="AJ20" s="16">
        <v>-63.891840000000002</v>
      </c>
      <c r="AK20" s="16">
        <v>1085.91155</v>
      </c>
      <c r="AL20" s="17">
        <v>0.33579329010948683</v>
      </c>
      <c r="AM20" s="16">
        <v>-612.88028999999995</v>
      </c>
      <c r="AN20" s="17">
        <f t="shared" si="0"/>
        <v>0.37487325830326007</v>
      </c>
      <c r="AO20" s="9">
        <v>0</v>
      </c>
      <c r="AP20" s="4"/>
    </row>
    <row r="21" spans="1:42" ht="51" outlineLevel="1" x14ac:dyDescent="0.25">
      <c r="A21" s="14" t="s">
        <v>32</v>
      </c>
      <c r="B21" s="15" t="s">
        <v>13</v>
      </c>
      <c r="C21" s="15" t="s">
        <v>33</v>
      </c>
      <c r="D21" s="15" t="s">
        <v>15</v>
      </c>
      <c r="E21" s="15" t="s">
        <v>13</v>
      </c>
      <c r="F21" s="15" t="s">
        <v>13</v>
      </c>
      <c r="G21" s="15"/>
      <c r="H21" s="15"/>
      <c r="I21" s="15"/>
      <c r="J21" s="15"/>
      <c r="K21" s="15"/>
      <c r="L21" s="15"/>
      <c r="M21" s="16">
        <v>0</v>
      </c>
      <c r="N21" s="16">
        <v>1634.9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548.98844999999994</v>
      </c>
      <c r="AE21" s="16">
        <v>548.98844999999994</v>
      </c>
      <c r="AF21" s="16">
        <v>612.88028999999995</v>
      </c>
      <c r="AG21" s="16">
        <v>0</v>
      </c>
      <c r="AH21" s="16">
        <v>0</v>
      </c>
      <c r="AI21" s="16">
        <v>612.88028999999995</v>
      </c>
      <c r="AJ21" s="16">
        <v>-63.891840000000002</v>
      </c>
      <c r="AK21" s="16">
        <v>1085.91155</v>
      </c>
      <c r="AL21" s="17">
        <v>0.33579329010948683</v>
      </c>
      <c r="AM21" s="16">
        <v>-612.88028999999995</v>
      </c>
      <c r="AN21" s="17">
        <f t="shared" si="0"/>
        <v>0.37487325830326007</v>
      </c>
      <c r="AO21" s="9">
        <v>0</v>
      </c>
      <c r="AP21" s="4"/>
    </row>
    <row r="22" spans="1:42" x14ac:dyDescent="0.25">
      <c r="A22" s="14" t="s">
        <v>34</v>
      </c>
      <c r="B22" s="15" t="s">
        <v>13</v>
      </c>
      <c r="C22" s="15" t="s">
        <v>35</v>
      </c>
      <c r="D22" s="15" t="s">
        <v>15</v>
      </c>
      <c r="E22" s="15" t="s">
        <v>13</v>
      </c>
      <c r="F22" s="15" t="s">
        <v>13</v>
      </c>
      <c r="G22" s="15"/>
      <c r="H22" s="15"/>
      <c r="I22" s="15"/>
      <c r="J22" s="15"/>
      <c r="K22" s="15"/>
      <c r="L22" s="15"/>
      <c r="M22" s="16">
        <v>0</v>
      </c>
      <c r="N22" s="16">
        <v>50434.8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5907.3919999999998</v>
      </c>
      <c r="AE22" s="16">
        <v>5907.3919999999998</v>
      </c>
      <c r="AF22" s="16">
        <v>6620.7001099999998</v>
      </c>
      <c r="AG22" s="16">
        <v>0</v>
      </c>
      <c r="AH22" s="16">
        <v>0</v>
      </c>
      <c r="AI22" s="16">
        <v>6620.7001099999998</v>
      </c>
      <c r="AJ22" s="16">
        <v>-713.30811000000006</v>
      </c>
      <c r="AK22" s="16">
        <v>44527.408000000003</v>
      </c>
      <c r="AL22" s="17">
        <v>0.11712928374852284</v>
      </c>
      <c r="AM22" s="16">
        <v>-6620.7001099999998</v>
      </c>
      <c r="AN22" s="17">
        <f t="shared" si="0"/>
        <v>0.13127245691467002</v>
      </c>
      <c r="AO22" s="9">
        <v>0</v>
      </c>
      <c r="AP22" s="4"/>
    </row>
    <row r="23" spans="1:42" outlineLevel="1" x14ac:dyDescent="0.25">
      <c r="A23" s="14" t="s">
        <v>36</v>
      </c>
      <c r="B23" s="15" t="s">
        <v>13</v>
      </c>
      <c r="C23" s="15" t="s">
        <v>37</v>
      </c>
      <c r="D23" s="15" t="s">
        <v>15</v>
      </c>
      <c r="E23" s="15" t="s">
        <v>13</v>
      </c>
      <c r="F23" s="15" t="s">
        <v>13</v>
      </c>
      <c r="G23" s="15"/>
      <c r="H23" s="15"/>
      <c r="I23" s="15"/>
      <c r="J23" s="15"/>
      <c r="K23" s="15"/>
      <c r="L23" s="15"/>
      <c r="M23" s="16">
        <v>0</v>
      </c>
      <c r="N23" s="16">
        <v>1632.8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337.815</v>
      </c>
      <c r="AE23" s="16">
        <v>337.815</v>
      </c>
      <c r="AF23" s="16">
        <v>337.815</v>
      </c>
      <c r="AG23" s="16">
        <v>0</v>
      </c>
      <c r="AH23" s="16">
        <v>0</v>
      </c>
      <c r="AI23" s="16">
        <v>337.815</v>
      </c>
      <c r="AJ23" s="16">
        <v>0</v>
      </c>
      <c r="AK23" s="16">
        <v>1294.9849999999999</v>
      </c>
      <c r="AL23" s="17">
        <v>0.20689306712395883</v>
      </c>
      <c r="AM23" s="16">
        <v>-337.815</v>
      </c>
      <c r="AN23" s="17">
        <f t="shared" si="0"/>
        <v>0.20689306712395886</v>
      </c>
      <c r="AO23" s="9">
        <v>0</v>
      </c>
      <c r="AP23" s="4"/>
    </row>
    <row r="24" spans="1:42" outlineLevel="1" x14ac:dyDescent="0.25">
      <c r="A24" s="14" t="s">
        <v>38</v>
      </c>
      <c r="B24" s="15" t="s">
        <v>13</v>
      </c>
      <c r="C24" s="15" t="s">
        <v>39</v>
      </c>
      <c r="D24" s="15" t="s">
        <v>15</v>
      </c>
      <c r="E24" s="15" t="s">
        <v>13</v>
      </c>
      <c r="F24" s="15" t="s">
        <v>13</v>
      </c>
      <c r="G24" s="15"/>
      <c r="H24" s="15"/>
      <c r="I24" s="15"/>
      <c r="J24" s="15"/>
      <c r="K24" s="15"/>
      <c r="L24" s="15"/>
      <c r="M24" s="16">
        <v>0</v>
      </c>
      <c r="N24" s="16">
        <v>2200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308.14111000000003</v>
      </c>
      <c r="AG24" s="16">
        <v>0</v>
      </c>
      <c r="AH24" s="16">
        <v>0</v>
      </c>
      <c r="AI24" s="16">
        <v>308.14111000000003</v>
      </c>
      <c r="AJ24" s="16">
        <v>-308.14111000000003</v>
      </c>
      <c r="AK24" s="16">
        <v>2200</v>
      </c>
      <c r="AL24" s="17">
        <v>0</v>
      </c>
      <c r="AM24" s="16">
        <v>-308.14111000000003</v>
      </c>
      <c r="AN24" s="17">
        <f t="shared" si="0"/>
        <v>0.14006414090909092</v>
      </c>
      <c r="AO24" s="9">
        <v>0</v>
      </c>
      <c r="AP24" s="4"/>
    </row>
    <row r="25" spans="1:42" outlineLevel="1" x14ac:dyDescent="0.25">
      <c r="A25" s="14" t="s">
        <v>40</v>
      </c>
      <c r="B25" s="15" t="s">
        <v>13</v>
      </c>
      <c r="C25" s="15" t="s">
        <v>41</v>
      </c>
      <c r="D25" s="15" t="s">
        <v>15</v>
      </c>
      <c r="E25" s="15" t="s">
        <v>13</v>
      </c>
      <c r="F25" s="15" t="s">
        <v>13</v>
      </c>
      <c r="G25" s="15"/>
      <c r="H25" s="15"/>
      <c r="I25" s="15"/>
      <c r="J25" s="15"/>
      <c r="K25" s="15"/>
      <c r="L25" s="15"/>
      <c r="M25" s="16">
        <v>0</v>
      </c>
      <c r="N25" s="16">
        <v>46602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5569.5770000000002</v>
      </c>
      <c r="AE25" s="16">
        <v>5569.5770000000002</v>
      </c>
      <c r="AF25" s="16">
        <v>5974.7439999999997</v>
      </c>
      <c r="AG25" s="16">
        <v>0</v>
      </c>
      <c r="AH25" s="16">
        <v>0</v>
      </c>
      <c r="AI25" s="16">
        <v>5974.7439999999997</v>
      </c>
      <c r="AJ25" s="16">
        <v>-405.16699999999997</v>
      </c>
      <c r="AK25" s="16">
        <v>41032.423000000003</v>
      </c>
      <c r="AL25" s="17">
        <v>0.11951369039955367</v>
      </c>
      <c r="AM25" s="16">
        <v>-5974.7439999999997</v>
      </c>
      <c r="AN25" s="17">
        <f t="shared" si="0"/>
        <v>0.12820788807347325</v>
      </c>
      <c r="AO25" s="9">
        <v>0</v>
      </c>
      <c r="AP25" s="4"/>
    </row>
    <row r="26" spans="1:42" ht="25.5" x14ac:dyDescent="0.25">
      <c r="A26" s="14" t="s">
        <v>42</v>
      </c>
      <c r="B26" s="15" t="s">
        <v>13</v>
      </c>
      <c r="C26" s="15" t="s">
        <v>43</v>
      </c>
      <c r="D26" s="15" t="s">
        <v>15</v>
      </c>
      <c r="E26" s="15" t="s">
        <v>13</v>
      </c>
      <c r="F26" s="15" t="s">
        <v>13</v>
      </c>
      <c r="G26" s="15"/>
      <c r="H26" s="15"/>
      <c r="I26" s="15"/>
      <c r="J26" s="15"/>
      <c r="K26" s="15"/>
      <c r="L26" s="15"/>
      <c r="M26" s="16">
        <v>0</v>
      </c>
      <c r="N26" s="16">
        <v>13794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1434.5</v>
      </c>
      <c r="AE26" s="16">
        <v>1434.5</v>
      </c>
      <c r="AF26" s="16">
        <v>2001.21705</v>
      </c>
      <c r="AG26" s="16">
        <v>0</v>
      </c>
      <c r="AH26" s="16">
        <v>0</v>
      </c>
      <c r="AI26" s="16">
        <v>2001.21705</v>
      </c>
      <c r="AJ26" s="16">
        <v>-566.71704999999997</v>
      </c>
      <c r="AK26" s="16">
        <v>12359.5</v>
      </c>
      <c r="AL26" s="17">
        <v>0.10399449035812672</v>
      </c>
      <c r="AM26" s="16">
        <v>-2001.21705</v>
      </c>
      <c r="AN26" s="17">
        <f t="shared" si="0"/>
        <v>0.14507880600260983</v>
      </c>
      <c r="AO26" s="9">
        <v>0</v>
      </c>
      <c r="AP26" s="4"/>
    </row>
    <row r="27" spans="1:42" outlineLevel="1" x14ac:dyDescent="0.25">
      <c r="A27" s="14" t="s">
        <v>44</v>
      </c>
      <c r="B27" s="15" t="s">
        <v>13</v>
      </c>
      <c r="C27" s="15" t="s">
        <v>45</v>
      </c>
      <c r="D27" s="15" t="s">
        <v>15</v>
      </c>
      <c r="E27" s="15" t="s">
        <v>13</v>
      </c>
      <c r="F27" s="15" t="s">
        <v>13</v>
      </c>
      <c r="G27" s="15"/>
      <c r="H27" s="15"/>
      <c r="I27" s="15"/>
      <c r="J27" s="15"/>
      <c r="K27" s="15"/>
      <c r="L27" s="15"/>
      <c r="M27" s="16">
        <v>0</v>
      </c>
      <c r="N27" s="16">
        <v>150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36.936450000000001</v>
      </c>
      <c r="AG27" s="16">
        <v>0</v>
      </c>
      <c r="AH27" s="16">
        <v>0</v>
      </c>
      <c r="AI27" s="16">
        <v>36.936450000000001</v>
      </c>
      <c r="AJ27" s="16">
        <v>-36.936450000000001</v>
      </c>
      <c r="AK27" s="16">
        <v>150</v>
      </c>
      <c r="AL27" s="17">
        <v>0</v>
      </c>
      <c r="AM27" s="16">
        <v>-36.936450000000001</v>
      </c>
      <c r="AN27" s="17">
        <f t="shared" si="0"/>
        <v>0.24624300000000002</v>
      </c>
      <c r="AO27" s="9">
        <v>0</v>
      </c>
      <c r="AP27" s="4"/>
    </row>
    <row r="28" spans="1:42" outlineLevel="1" x14ac:dyDescent="0.25">
      <c r="A28" s="14" t="s">
        <v>46</v>
      </c>
      <c r="B28" s="15" t="s">
        <v>13</v>
      </c>
      <c r="C28" s="15" t="s">
        <v>47</v>
      </c>
      <c r="D28" s="15" t="s">
        <v>15</v>
      </c>
      <c r="E28" s="15" t="s">
        <v>13</v>
      </c>
      <c r="F28" s="15" t="s">
        <v>13</v>
      </c>
      <c r="G28" s="15"/>
      <c r="H28" s="15"/>
      <c r="I28" s="15"/>
      <c r="J28" s="15"/>
      <c r="K28" s="15"/>
      <c r="L28" s="15"/>
      <c r="M28" s="16">
        <v>0</v>
      </c>
      <c r="N28" s="16">
        <v>2134.5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1434.5</v>
      </c>
      <c r="AE28" s="16">
        <v>1434.5</v>
      </c>
      <c r="AF28" s="16">
        <v>1964.2806</v>
      </c>
      <c r="AG28" s="16">
        <v>0</v>
      </c>
      <c r="AH28" s="16">
        <v>0</v>
      </c>
      <c r="AI28" s="16">
        <v>1964.2806</v>
      </c>
      <c r="AJ28" s="16">
        <v>-529.78060000000005</v>
      </c>
      <c r="AK28" s="16">
        <v>700</v>
      </c>
      <c r="AL28" s="17">
        <v>0.67205434527992503</v>
      </c>
      <c r="AM28" s="16">
        <v>-1964.2806</v>
      </c>
      <c r="AN28" s="17">
        <f t="shared" si="0"/>
        <v>0.92025326774420246</v>
      </c>
      <c r="AO28" s="9">
        <v>0</v>
      </c>
      <c r="AP28" s="4"/>
    </row>
    <row r="29" spans="1:42" outlineLevel="1" x14ac:dyDescent="0.25">
      <c r="A29" s="14" t="s">
        <v>48</v>
      </c>
      <c r="B29" s="15" t="s">
        <v>13</v>
      </c>
      <c r="C29" s="15" t="s">
        <v>49</v>
      </c>
      <c r="D29" s="15" t="s">
        <v>15</v>
      </c>
      <c r="E29" s="15" t="s">
        <v>13</v>
      </c>
      <c r="F29" s="15" t="s">
        <v>13</v>
      </c>
      <c r="G29" s="15"/>
      <c r="H29" s="15"/>
      <c r="I29" s="15"/>
      <c r="J29" s="15"/>
      <c r="K29" s="15"/>
      <c r="L29" s="15"/>
      <c r="M29" s="16">
        <v>0</v>
      </c>
      <c r="N29" s="16">
        <v>150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150</v>
      </c>
      <c r="AL29" s="17">
        <v>0</v>
      </c>
      <c r="AM29" s="16">
        <v>0</v>
      </c>
      <c r="AN29" s="17">
        <f t="shared" si="0"/>
        <v>0</v>
      </c>
      <c r="AO29" s="9">
        <v>0</v>
      </c>
      <c r="AP29" s="4"/>
    </row>
    <row r="30" spans="1:42" ht="25.5" outlineLevel="1" x14ac:dyDescent="0.25">
      <c r="A30" s="14" t="s">
        <v>50</v>
      </c>
      <c r="B30" s="15" t="s">
        <v>13</v>
      </c>
      <c r="C30" s="15" t="s">
        <v>51</v>
      </c>
      <c r="D30" s="15" t="s">
        <v>15</v>
      </c>
      <c r="E30" s="15" t="s">
        <v>13</v>
      </c>
      <c r="F30" s="15" t="s">
        <v>13</v>
      </c>
      <c r="G30" s="15"/>
      <c r="H30" s="15"/>
      <c r="I30" s="15"/>
      <c r="J30" s="15"/>
      <c r="K30" s="15"/>
      <c r="L30" s="15"/>
      <c r="M30" s="16">
        <v>0</v>
      </c>
      <c r="N30" s="16">
        <v>11359.5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11359.5</v>
      </c>
      <c r="AL30" s="17">
        <v>0</v>
      </c>
      <c r="AM30" s="16">
        <v>0</v>
      </c>
      <c r="AN30" s="17">
        <f t="shared" si="0"/>
        <v>0</v>
      </c>
      <c r="AO30" s="9">
        <v>0</v>
      </c>
      <c r="AP30" s="4"/>
    </row>
    <row r="31" spans="1:42" x14ac:dyDescent="0.25">
      <c r="A31" s="14" t="s">
        <v>52</v>
      </c>
      <c r="B31" s="15" t="s">
        <v>13</v>
      </c>
      <c r="C31" s="15" t="s">
        <v>53</v>
      </c>
      <c r="D31" s="15" t="s">
        <v>15</v>
      </c>
      <c r="E31" s="15" t="s">
        <v>13</v>
      </c>
      <c r="F31" s="15" t="s">
        <v>13</v>
      </c>
      <c r="G31" s="15"/>
      <c r="H31" s="15"/>
      <c r="I31" s="15"/>
      <c r="J31" s="15"/>
      <c r="K31" s="15"/>
      <c r="L31" s="15"/>
      <c r="M31" s="16">
        <v>0</v>
      </c>
      <c r="N31" s="16">
        <v>353464.86749999999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77209.209610000005</v>
      </c>
      <c r="AE31" s="16">
        <v>77209.209610000005</v>
      </c>
      <c r="AF31" s="16">
        <v>90671.101809999993</v>
      </c>
      <c r="AG31" s="16">
        <v>0</v>
      </c>
      <c r="AH31" s="16">
        <v>0</v>
      </c>
      <c r="AI31" s="16">
        <v>90671.101809999993</v>
      </c>
      <c r="AJ31" s="16">
        <v>-13461.8922</v>
      </c>
      <c r="AK31" s="16">
        <v>276255.65788999997</v>
      </c>
      <c r="AL31" s="17">
        <v>0.21843531481951314</v>
      </c>
      <c r="AM31" s="16">
        <v>-90671.101809999993</v>
      </c>
      <c r="AN31" s="17">
        <f t="shared" si="0"/>
        <v>0.25652083176272106</v>
      </c>
      <c r="AO31" s="9">
        <v>0</v>
      </c>
      <c r="AP31" s="4"/>
    </row>
    <row r="32" spans="1:42" outlineLevel="1" x14ac:dyDescent="0.25">
      <c r="A32" s="14" t="s">
        <v>54</v>
      </c>
      <c r="B32" s="15" t="s">
        <v>13</v>
      </c>
      <c r="C32" s="15" t="s">
        <v>55</v>
      </c>
      <c r="D32" s="15" t="s">
        <v>15</v>
      </c>
      <c r="E32" s="15" t="s">
        <v>13</v>
      </c>
      <c r="F32" s="15" t="s">
        <v>13</v>
      </c>
      <c r="G32" s="15"/>
      <c r="H32" s="15"/>
      <c r="I32" s="15"/>
      <c r="J32" s="15"/>
      <c r="K32" s="15"/>
      <c r="L32" s="15"/>
      <c r="M32" s="16">
        <v>0</v>
      </c>
      <c r="N32" s="16">
        <v>129698.2075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26000.105309999999</v>
      </c>
      <c r="AE32" s="16">
        <v>26000.105309999999</v>
      </c>
      <c r="AF32" s="16">
        <v>34463.351820000003</v>
      </c>
      <c r="AG32" s="16">
        <v>0</v>
      </c>
      <c r="AH32" s="16">
        <v>0</v>
      </c>
      <c r="AI32" s="16">
        <v>34463.351820000003</v>
      </c>
      <c r="AJ32" s="16">
        <v>-8463.2465100000009</v>
      </c>
      <c r="AK32" s="16">
        <v>103698.10219000001</v>
      </c>
      <c r="AL32" s="17">
        <v>0.20046618847835657</v>
      </c>
      <c r="AM32" s="16">
        <v>-34463.351820000003</v>
      </c>
      <c r="AN32" s="17">
        <f t="shared" si="0"/>
        <v>0.2657195691775463</v>
      </c>
      <c r="AO32" s="9">
        <v>0</v>
      </c>
      <c r="AP32" s="4"/>
    </row>
    <row r="33" spans="1:42" outlineLevel="1" x14ac:dyDescent="0.25">
      <c r="A33" s="14" t="s">
        <v>56</v>
      </c>
      <c r="B33" s="15" t="s">
        <v>13</v>
      </c>
      <c r="C33" s="15" t="s">
        <v>57</v>
      </c>
      <c r="D33" s="15" t="s">
        <v>15</v>
      </c>
      <c r="E33" s="15" t="s">
        <v>13</v>
      </c>
      <c r="F33" s="15" t="s">
        <v>13</v>
      </c>
      <c r="G33" s="15"/>
      <c r="H33" s="15"/>
      <c r="I33" s="15"/>
      <c r="J33" s="15"/>
      <c r="K33" s="15"/>
      <c r="L33" s="15"/>
      <c r="M33" s="16">
        <v>0</v>
      </c>
      <c r="N33" s="16">
        <v>189038.81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47281.779430000002</v>
      </c>
      <c r="AE33" s="16">
        <v>47281.779430000002</v>
      </c>
      <c r="AF33" s="16">
        <v>47955.044329999997</v>
      </c>
      <c r="AG33" s="16">
        <v>0</v>
      </c>
      <c r="AH33" s="16">
        <v>0</v>
      </c>
      <c r="AI33" s="16">
        <v>47955.044329999997</v>
      </c>
      <c r="AJ33" s="16">
        <v>-673.26490000000001</v>
      </c>
      <c r="AK33" s="16">
        <v>141757.03057</v>
      </c>
      <c r="AL33" s="17">
        <v>0.25011678517231462</v>
      </c>
      <c r="AM33" s="16">
        <v>-47955.044329999997</v>
      </c>
      <c r="AN33" s="17">
        <f t="shared" si="0"/>
        <v>0.25367830198465596</v>
      </c>
      <c r="AO33" s="9">
        <v>0</v>
      </c>
      <c r="AP33" s="4"/>
    </row>
    <row r="34" spans="1:42" outlineLevel="1" x14ac:dyDescent="0.25">
      <c r="A34" s="14" t="s">
        <v>58</v>
      </c>
      <c r="B34" s="15" t="s">
        <v>13</v>
      </c>
      <c r="C34" s="15" t="s">
        <v>59</v>
      </c>
      <c r="D34" s="15" t="s">
        <v>15</v>
      </c>
      <c r="E34" s="15" t="s">
        <v>13</v>
      </c>
      <c r="F34" s="15" t="s">
        <v>13</v>
      </c>
      <c r="G34" s="15"/>
      <c r="H34" s="15"/>
      <c r="I34" s="15"/>
      <c r="J34" s="15"/>
      <c r="K34" s="15"/>
      <c r="L34" s="15"/>
      <c r="M34" s="16">
        <v>0</v>
      </c>
      <c r="N34" s="16">
        <v>20128.599999999999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1600</v>
      </c>
      <c r="AE34" s="16">
        <v>1600</v>
      </c>
      <c r="AF34" s="16">
        <v>4362.26278</v>
      </c>
      <c r="AG34" s="16">
        <v>0</v>
      </c>
      <c r="AH34" s="16">
        <v>0</v>
      </c>
      <c r="AI34" s="16">
        <v>4362.26278</v>
      </c>
      <c r="AJ34" s="16">
        <v>-2762.26278</v>
      </c>
      <c r="AK34" s="16">
        <v>18528.599999999999</v>
      </c>
      <c r="AL34" s="17">
        <v>7.9488886460061803E-2</v>
      </c>
      <c r="AM34" s="16">
        <v>-4362.26278</v>
      </c>
      <c r="AN34" s="17">
        <f t="shared" si="0"/>
        <v>0.21671963176773348</v>
      </c>
      <c r="AO34" s="9">
        <v>0</v>
      </c>
      <c r="AP34" s="4"/>
    </row>
    <row r="35" spans="1:42" outlineLevel="1" x14ac:dyDescent="0.25">
      <c r="A35" s="14" t="s">
        <v>60</v>
      </c>
      <c r="B35" s="15" t="s">
        <v>13</v>
      </c>
      <c r="C35" s="15" t="s">
        <v>61</v>
      </c>
      <c r="D35" s="15" t="s">
        <v>15</v>
      </c>
      <c r="E35" s="15" t="s">
        <v>13</v>
      </c>
      <c r="F35" s="15" t="s">
        <v>13</v>
      </c>
      <c r="G35" s="15"/>
      <c r="H35" s="15"/>
      <c r="I35" s="15"/>
      <c r="J35" s="15"/>
      <c r="K35" s="15"/>
      <c r="L35" s="15"/>
      <c r="M35" s="16">
        <v>0</v>
      </c>
      <c r="N35" s="16">
        <v>1179.8499999999999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9.6750000000000007</v>
      </c>
      <c r="AG35" s="16">
        <v>0</v>
      </c>
      <c r="AH35" s="16">
        <v>0</v>
      </c>
      <c r="AI35" s="16">
        <v>9.6750000000000007</v>
      </c>
      <c r="AJ35" s="16">
        <v>-9.6750000000000007</v>
      </c>
      <c r="AK35" s="16">
        <v>1179.8499999999999</v>
      </c>
      <c r="AL35" s="17">
        <v>0</v>
      </c>
      <c r="AM35" s="16">
        <v>-9.6750000000000007</v>
      </c>
      <c r="AN35" s="17">
        <f t="shared" si="0"/>
        <v>8.2001949400347506E-3</v>
      </c>
      <c r="AO35" s="9">
        <v>0</v>
      </c>
      <c r="AP35" s="4"/>
    </row>
    <row r="36" spans="1:42" outlineLevel="1" x14ac:dyDescent="0.25">
      <c r="A36" s="14" t="s">
        <v>62</v>
      </c>
      <c r="B36" s="15" t="s">
        <v>13</v>
      </c>
      <c r="C36" s="15" t="s">
        <v>63</v>
      </c>
      <c r="D36" s="15" t="s">
        <v>15</v>
      </c>
      <c r="E36" s="15" t="s">
        <v>13</v>
      </c>
      <c r="F36" s="15" t="s">
        <v>13</v>
      </c>
      <c r="G36" s="15"/>
      <c r="H36" s="15"/>
      <c r="I36" s="15"/>
      <c r="J36" s="15"/>
      <c r="K36" s="15"/>
      <c r="L36" s="15"/>
      <c r="M36" s="16">
        <v>0</v>
      </c>
      <c r="N36" s="16">
        <v>13419.4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2327.3248699999999</v>
      </c>
      <c r="AE36" s="16">
        <v>2327.3248699999999</v>
      </c>
      <c r="AF36" s="16">
        <v>3880.7678799999999</v>
      </c>
      <c r="AG36" s="16">
        <v>0</v>
      </c>
      <c r="AH36" s="16">
        <v>0</v>
      </c>
      <c r="AI36" s="16">
        <v>3880.7678799999999</v>
      </c>
      <c r="AJ36" s="16">
        <v>-1553.44301</v>
      </c>
      <c r="AK36" s="16">
        <v>11092.075129999999</v>
      </c>
      <c r="AL36" s="17">
        <v>0.17342987540426547</v>
      </c>
      <c r="AM36" s="16">
        <v>-3880.7678799999999</v>
      </c>
      <c r="AN36" s="17">
        <f t="shared" si="0"/>
        <v>0.28919086397305394</v>
      </c>
      <c r="AO36" s="9">
        <v>0</v>
      </c>
      <c r="AP36" s="4"/>
    </row>
    <row r="37" spans="1:42" x14ac:dyDescent="0.25">
      <c r="A37" s="14" t="s">
        <v>64</v>
      </c>
      <c r="B37" s="15" t="s">
        <v>13</v>
      </c>
      <c r="C37" s="15" t="s">
        <v>65</v>
      </c>
      <c r="D37" s="15" t="s">
        <v>15</v>
      </c>
      <c r="E37" s="15" t="s">
        <v>13</v>
      </c>
      <c r="F37" s="15" t="s">
        <v>13</v>
      </c>
      <c r="G37" s="15"/>
      <c r="H37" s="15"/>
      <c r="I37" s="15"/>
      <c r="J37" s="15"/>
      <c r="K37" s="15"/>
      <c r="L37" s="15"/>
      <c r="M37" s="16">
        <v>0</v>
      </c>
      <c r="N37" s="16">
        <v>40284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5039.6819699999996</v>
      </c>
      <c r="AE37" s="16">
        <v>5039.6819699999996</v>
      </c>
      <c r="AF37" s="16">
        <v>10257.696540000001</v>
      </c>
      <c r="AG37" s="16">
        <v>0</v>
      </c>
      <c r="AH37" s="16">
        <v>0</v>
      </c>
      <c r="AI37" s="16">
        <v>10257.696540000001</v>
      </c>
      <c r="AJ37" s="16">
        <v>-5218.0145700000003</v>
      </c>
      <c r="AK37" s="16">
        <v>35244.318030000002</v>
      </c>
      <c r="AL37" s="17">
        <v>0.12510381218349717</v>
      </c>
      <c r="AM37" s="16">
        <v>-10257.696540000001</v>
      </c>
      <c r="AN37" s="17">
        <f t="shared" si="0"/>
        <v>0.25463450848972297</v>
      </c>
      <c r="AO37" s="9">
        <v>0</v>
      </c>
      <c r="AP37" s="4"/>
    </row>
    <row r="38" spans="1:42" outlineLevel="1" x14ac:dyDescent="0.25">
      <c r="A38" s="14" t="s">
        <v>66</v>
      </c>
      <c r="B38" s="15" t="s">
        <v>13</v>
      </c>
      <c r="C38" s="15" t="s">
        <v>67</v>
      </c>
      <c r="D38" s="15" t="s">
        <v>15</v>
      </c>
      <c r="E38" s="15" t="s">
        <v>13</v>
      </c>
      <c r="F38" s="15" t="s">
        <v>13</v>
      </c>
      <c r="G38" s="15"/>
      <c r="H38" s="15"/>
      <c r="I38" s="15"/>
      <c r="J38" s="15"/>
      <c r="K38" s="15"/>
      <c r="L38" s="15"/>
      <c r="M38" s="16">
        <v>0</v>
      </c>
      <c r="N38" s="16">
        <v>36012.5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4539.6819699999996</v>
      </c>
      <c r="AE38" s="16">
        <v>4539.6819699999996</v>
      </c>
      <c r="AF38" s="16">
        <v>9204.2466299999996</v>
      </c>
      <c r="AG38" s="16">
        <v>0</v>
      </c>
      <c r="AH38" s="16">
        <v>0</v>
      </c>
      <c r="AI38" s="16">
        <v>9204.2466299999996</v>
      </c>
      <c r="AJ38" s="16">
        <v>-4664.56466</v>
      </c>
      <c r="AK38" s="16">
        <v>31472.818029999999</v>
      </c>
      <c r="AL38" s="17">
        <v>0.12605850662964249</v>
      </c>
      <c r="AM38" s="16">
        <v>-9204.2466299999996</v>
      </c>
      <c r="AN38" s="17">
        <f t="shared" si="0"/>
        <v>0.25558477278722663</v>
      </c>
      <c r="AO38" s="9">
        <v>0</v>
      </c>
      <c r="AP38" s="4"/>
    </row>
    <row r="39" spans="1:42" ht="25.5" outlineLevel="1" x14ac:dyDescent="0.25">
      <c r="A39" s="14" t="s">
        <v>68</v>
      </c>
      <c r="B39" s="15" t="s">
        <v>13</v>
      </c>
      <c r="C39" s="15" t="s">
        <v>69</v>
      </c>
      <c r="D39" s="15" t="s">
        <v>15</v>
      </c>
      <c r="E39" s="15" t="s">
        <v>13</v>
      </c>
      <c r="F39" s="15" t="s">
        <v>13</v>
      </c>
      <c r="G39" s="15"/>
      <c r="H39" s="15"/>
      <c r="I39" s="15"/>
      <c r="J39" s="15"/>
      <c r="K39" s="15"/>
      <c r="L39" s="15"/>
      <c r="M39" s="16">
        <v>0</v>
      </c>
      <c r="N39" s="16">
        <v>4271.5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500</v>
      </c>
      <c r="AE39" s="16">
        <v>500</v>
      </c>
      <c r="AF39" s="16">
        <v>1053.44991</v>
      </c>
      <c r="AG39" s="16">
        <v>0</v>
      </c>
      <c r="AH39" s="16">
        <v>0</v>
      </c>
      <c r="AI39" s="16">
        <v>1053.44991</v>
      </c>
      <c r="AJ39" s="16">
        <v>-553.44991000000005</v>
      </c>
      <c r="AK39" s="16">
        <v>3771.5</v>
      </c>
      <c r="AL39" s="17">
        <v>0.11705489874751258</v>
      </c>
      <c r="AM39" s="16">
        <v>-1053.44991</v>
      </c>
      <c r="AN39" s="17">
        <f t="shared" si="0"/>
        <v>0.24662294510125249</v>
      </c>
      <c r="AO39" s="9">
        <v>0</v>
      </c>
      <c r="AP39" s="4"/>
    </row>
    <row r="40" spans="1:42" x14ac:dyDescent="0.25">
      <c r="A40" s="14" t="s">
        <v>70</v>
      </c>
      <c r="B40" s="15" t="s">
        <v>13</v>
      </c>
      <c r="C40" s="15" t="s">
        <v>71</v>
      </c>
      <c r="D40" s="15" t="s">
        <v>15</v>
      </c>
      <c r="E40" s="15" t="s">
        <v>13</v>
      </c>
      <c r="F40" s="15" t="s">
        <v>13</v>
      </c>
      <c r="G40" s="15"/>
      <c r="H40" s="15"/>
      <c r="I40" s="15"/>
      <c r="J40" s="15"/>
      <c r="K40" s="15"/>
      <c r="L40" s="15"/>
      <c r="M40" s="16">
        <v>0</v>
      </c>
      <c r="N40" s="16">
        <v>28702.799999999999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3569.7550000000001</v>
      </c>
      <c r="AE40" s="16">
        <v>3569.7550000000001</v>
      </c>
      <c r="AF40" s="16">
        <v>3835.16912</v>
      </c>
      <c r="AG40" s="16">
        <v>0</v>
      </c>
      <c r="AH40" s="16">
        <v>0</v>
      </c>
      <c r="AI40" s="16">
        <v>3835.16912</v>
      </c>
      <c r="AJ40" s="16">
        <v>-265.41412000000003</v>
      </c>
      <c r="AK40" s="16">
        <v>25133.044999999998</v>
      </c>
      <c r="AL40" s="17">
        <v>0.12436957370012681</v>
      </c>
      <c r="AM40" s="16">
        <v>-3835.16912</v>
      </c>
      <c r="AN40" s="17">
        <f t="shared" si="0"/>
        <v>0.13361655030171274</v>
      </c>
      <c r="AO40" s="9">
        <v>0</v>
      </c>
      <c r="AP40" s="4"/>
    </row>
    <row r="41" spans="1:42" outlineLevel="1" x14ac:dyDescent="0.25">
      <c r="A41" s="14" t="s">
        <v>72</v>
      </c>
      <c r="B41" s="15" t="s">
        <v>13</v>
      </c>
      <c r="C41" s="15" t="s">
        <v>73</v>
      </c>
      <c r="D41" s="15" t="s">
        <v>15</v>
      </c>
      <c r="E41" s="15" t="s">
        <v>13</v>
      </c>
      <c r="F41" s="15" t="s">
        <v>13</v>
      </c>
      <c r="G41" s="15"/>
      <c r="H41" s="15"/>
      <c r="I41" s="15"/>
      <c r="J41" s="15"/>
      <c r="K41" s="15"/>
      <c r="L41" s="15"/>
      <c r="M41" s="16">
        <v>0</v>
      </c>
      <c r="N41" s="16">
        <v>1529.99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267.00108</v>
      </c>
      <c r="AG41" s="16">
        <v>0</v>
      </c>
      <c r="AH41" s="16">
        <v>0</v>
      </c>
      <c r="AI41" s="16">
        <v>267.00108</v>
      </c>
      <c r="AJ41" s="16">
        <v>-267.00108</v>
      </c>
      <c r="AK41" s="16">
        <v>1529.99</v>
      </c>
      <c r="AL41" s="17">
        <v>0</v>
      </c>
      <c r="AM41" s="16">
        <v>-267.00108</v>
      </c>
      <c r="AN41" s="17">
        <f t="shared" si="0"/>
        <v>0.17451165040294381</v>
      </c>
      <c r="AO41" s="9">
        <v>0</v>
      </c>
      <c r="AP41" s="4"/>
    </row>
    <row r="42" spans="1:42" outlineLevel="1" x14ac:dyDescent="0.25">
      <c r="A42" s="14" t="s">
        <v>74</v>
      </c>
      <c r="B42" s="15" t="s">
        <v>13</v>
      </c>
      <c r="C42" s="15" t="s">
        <v>75</v>
      </c>
      <c r="D42" s="15" t="s">
        <v>15</v>
      </c>
      <c r="E42" s="15" t="s">
        <v>13</v>
      </c>
      <c r="F42" s="15" t="s">
        <v>13</v>
      </c>
      <c r="G42" s="15"/>
      <c r="H42" s="15"/>
      <c r="I42" s="15"/>
      <c r="J42" s="15"/>
      <c r="K42" s="15"/>
      <c r="L42" s="15"/>
      <c r="M42" s="16">
        <v>0</v>
      </c>
      <c r="N42" s="16">
        <v>5429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1292.7349999999999</v>
      </c>
      <c r="AE42" s="16">
        <v>1292.7349999999999</v>
      </c>
      <c r="AF42" s="16">
        <v>1292.7349999999999</v>
      </c>
      <c r="AG42" s="16">
        <v>0</v>
      </c>
      <c r="AH42" s="16">
        <v>0</v>
      </c>
      <c r="AI42" s="16">
        <v>1292.7349999999999</v>
      </c>
      <c r="AJ42" s="16">
        <v>0</v>
      </c>
      <c r="AK42" s="16">
        <v>4136.2650000000003</v>
      </c>
      <c r="AL42" s="17">
        <v>0.23811659605820593</v>
      </c>
      <c r="AM42" s="16">
        <v>-1292.7349999999999</v>
      </c>
      <c r="AN42" s="17">
        <f t="shared" si="0"/>
        <v>0.23811659605820593</v>
      </c>
      <c r="AO42" s="9">
        <v>0</v>
      </c>
      <c r="AP42" s="4"/>
    </row>
    <row r="43" spans="1:42" outlineLevel="1" x14ac:dyDescent="0.25">
      <c r="A43" s="14" t="s">
        <v>76</v>
      </c>
      <c r="B43" s="15" t="s">
        <v>13</v>
      </c>
      <c r="C43" s="15" t="s">
        <v>77</v>
      </c>
      <c r="D43" s="15" t="s">
        <v>15</v>
      </c>
      <c r="E43" s="15" t="s">
        <v>13</v>
      </c>
      <c r="F43" s="15" t="s">
        <v>13</v>
      </c>
      <c r="G43" s="15"/>
      <c r="H43" s="15"/>
      <c r="I43" s="15"/>
      <c r="J43" s="15"/>
      <c r="K43" s="15"/>
      <c r="L43" s="15"/>
      <c r="M43" s="16">
        <v>0</v>
      </c>
      <c r="N43" s="16">
        <v>21743.81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2277.02</v>
      </c>
      <c r="AE43" s="16">
        <v>2277.02</v>
      </c>
      <c r="AF43" s="16">
        <v>2275.4330399999999</v>
      </c>
      <c r="AG43" s="16">
        <v>0</v>
      </c>
      <c r="AH43" s="16">
        <v>0</v>
      </c>
      <c r="AI43" s="16">
        <v>2275.4330399999999</v>
      </c>
      <c r="AJ43" s="16">
        <v>1.5869599999999999</v>
      </c>
      <c r="AK43" s="16">
        <v>19466.79</v>
      </c>
      <c r="AL43" s="17">
        <v>0.10472037789145508</v>
      </c>
      <c r="AM43" s="16">
        <v>-2275.4330399999999</v>
      </c>
      <c r="AN43" s="17">
        <f t="shared" si="0"/>
        <v>0.10464739344208765</v>
      </c>
      <c r="AO43" s="9">
        <v>0</v>
      </c>
      <c r="AP43" s="4"/>
    </row>
    <row r="44" spans="1:42" x14ac:dyDescent="0.25">
      <c r="A44" s="14" t="s">
        <v>78</v>
      </c>
      <c r="B44" s="15" t="s">
        <v>13</v>
      </c>
      <c r="C44" s="15" t="s">
        <v>79</v>
      </c>
      <c r="D44" s="15" t="s">
        <v>15</v>
      </c>
      <c r="E44" s="15" t="s">
        <v>13</v>
      </c>
      <c r="F44" s="15" t="s">
        <v>13</v>
      </c>
      <c r="G44" s="15"/>
      <c r="H44" s="15"/>
      <c r="I44" s="15"/>
      <c r="J44" s="15"/>
      <c r="K44" s="15"/>
      <c r="L44" s="15"/>
      <c r="M44" s="16">
        <v>0</v>
      </c>
      <c r="N44" s="16">
        <v>10597.9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1234.4000000000001</v>
      </c>
      <c r="AE44" s="16">
        <v>1234.4000000000001</v>
      </c>
      <c r="AF44" s="16">
        <v>1898.0732499999999</v>
      </c>
      <c r="AG44" s="16">
        <v>0</v>
      </c>
      <c r="AH44" s="16">
        <v>0</v>
      </c>
      <c r="AI44" s="16">
        <v>1898.0732499999999</v>
      </c>
      <c r="AJ44" s="16">
        <v>-663.67325000000005</v>
      </c>
      <c r="AK44" s="16">
        <v>9363.5</v>
      </c>
      <c r="AL44" s="17">
        <v>0.1164759056039404</v>
      </c>
      <c r="AM44" s="16">
        <v>-1898.0732499999999</v>
      </c>
      <c r="AN44" s="17">
        <f t="shared" si="0"/>
        <v>0.17909899602751489</v>
      </c>
      <c r="AO44" s="9">
        <v>0</v>
      </c>
      <c r="AP44" s="4"/>
    </row>
    <row r="45" spans="1:42" outlineLevel="1" x14ac:dyDescent="0.25">
      <c r="A45" s="14" t="s">
        <v>80</v>
      </c>
      <c r="B45" s="15" t="s">
        <v>13</v>
      </c>
      <c r="C45" s="15" t="s">
        <v>81</v>
      </c>
      <c r="D45" s="15" t="s">
        <v>15</v>
      </c>
      <c r="E45" s="15" t="s">
        <v>13</v>
      </c>
      <c r="F45" s="15" t="s">
        <v>13</v>
      </c>
      <c r="G45" s="15"/>
      <c r="H45" s="15"/>
      <c r="I45" s="15"/>
      <c r="J45" s="15"/>
      <c r="K45" s="15"/>
      <c r="L45" s="15"/>
      <c r="M45" s="16">
        <v>0</v>
      </c>
      <c r="N45" s="16">
        <v>100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13.673249999999999</v>
      </c>
      <c r="AG45" s="16">
        <v>0</v>
      </c>
      <c r="AH45" s="16">
        <v>0</v>
      </c>
      <c r="AI45" s="16">
        <v>13.673249999999999</v>
      </c>
      <c r="AJ45" s="16">
        <v>-13.673249999999999</v>
      </c>
      <c r="AK45" s="16">
        <v>100</v>
      </c>
      <c r="AL45" s="17">
        <v>0</v>
      </c>
      <c r="AM45" s="16">
        <v>-13.673249999999999</v>
      </c>
      <c r="AN45" s="17">
        <f t="shared" si="0"/>
        <v>0.13673250000000001</v>
      </c>
      <c r="AO45" s="9">
        <v>0</v>
      </c>
      <c r="AP45" s="4"/>
    </row>
    <row r="46" spans="1:42" outlineLevel="1" x14ac:dyDescent="0.25">
      <c r="A46" s="14" t="s">
        <v>82</v>
      </c>
      <c r="B46" s="15" t="s">
        <v>13</v>
      </c>
      <c r="C46" s="15" t="s">
        <v>83</v>
      </c>
      <c r="D46" s="15" t="s">
        <v>15</v>
      </c>
      <c r="E46" s="15" t="s">
        <v>13</v>
      </c>
      <c r="F46" s="15" t="s">
        <v>13</v>
      </c>
      <c r="G46" s="15"/>
      <c r="H46" s="15"/>
      <c r="I46" s="15"/>
      <c r="J46" s="15"/>
      <c r="K46" s="15"/>
      <c r="L46" s="15"/>
      <c r="M46" s="16">
        <v>0</v>
      </c>
      <c r="N46" s="16">
        <v>10497.9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1234.4000000000001</v>
      </c>
      <c r="AE46" s="16">
        <v>1234.4000000000001</v>
      </c>
      <c r="AF46" s="16">
        <v>1884.4</v>
      </c>
      <c r="AG46" s="16">
        <v>0</v>
      </c>
      <c r="AH46" s="16">
        <v>0</v>
      </c>
      <c r="AI46" s="16">
        <v>1884.4</v>
      </c>
      <c r="AJ46" s="16">
        <v>-650</v>
      </c>
      <c r="AK46" s="16">
        <v>9263.5</v>
      </c>
      <c r="AL46" s="17">
        <v>0.11758542184627402</v>
      </c>
      <c r="AM46" s="16">
        <v>-1884.4</v>
      </c>
      <c r="AN46" s="17">
        <f t="shared" si="0"/>
        <v>0.17950256718010271</v>
      </c>
      <c r="AO46" s="9">
        <v>0</v>
      </c>
      <c r="AP46" s="4"/>
    </row>
    <row r="47" spans="1:42" ht="38.25" x14ac:dyDescent="0.25">
      <c r="A47" s="14" t="s">
        <v>84</v>
      </c>
      <c r="B47" s="15" t="s">
        <v>13</v>
      </c>
      <c r="C47" s="15" t="s">
        <v>85</v>
      </c>
      <c r="D47" s="15" t="s">
        <v>15</v>
      </c>
      <c r="E47" s="15" t="s">
        <v>13</v>
      </c>
      <c r="F47" s="15" t="s">
        <v>13</v>
      </c>
      <c r="G47" s="15"/>
      <c r="H47" s="15"/>
      <c r="I47" s="15"/>
      <c r="J47" s="15"/>
      <c r="K47" s="15"/>
      <c r="L47" s="15"/>
      <c r="M47" s="16">
        <v>0</v>
      </c>
      <c r="N47" s="16">
        <v>3500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532.08995000000004</v>
      </c>
      <c r="AG47" s="16">
        <v>0</v>
      </c>
      <c r="AH47" s="16">
        <v>0</v>
      </c>
      <c r="AI47" s="16">
        <v>532.08995000000004</v>
      </c>
      <c r="AJ47" s="16">
        <v>-532.08995000000004</v>
      </c>
      <c r="AK47" s="16">
        <v>3500</v>
      </c>
      <c r="AL47" s="17">
        <v>0</v>
      </c>
      <c r="AM47" s="16">
        <v>-532.08995000000004</v>
      </c>
      <c r="AN47" s="17">
        <f t="shared" si="0"/>
        <v>0.15202570000000001</v>
      </c>
      <c r="AO47" s="9">
        <v>0</v>
      </c>
      <c r="AP47" s="4"/>
    </row>
    <row r="48" spans="1:42" ht="25.5" outlineLevel="1" x14ac:dyDescent="0.25">
      <c r="A48" s="14" t="s">
        <v>86</v>
      </c>
      <c r="B48" s="15" t="s">
        <v>13</v>
      </c>
      <c r="C48" s="15" t="s">
        <v>87</v>
      </c>
      <c r="D48" s="15" t="s">
        <v>15</v>
      </c>
      <c r="E48" s="15" t="s">
        <v>13</v>
      </c>
      <c r="F48" s="15" t="s">
        <v>13</v>
      </c>
      <c r="G48" s="15"/>
      <c r="H48" s="15"/>
      <c r="I48" s="15"/>
      <c r="J48" s="15"/>
      <c r="K48" s="15"/>
      <c r="L48" s="15"/>
      <c r="M48" s="16">
        <v>0</v>
      </c>
      <c r="N48" s="16">
        <v>3500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532.08995000000004</v>
      </c>
      <c r="AG48" s="16">
        <v>0</v>
      </c>
      <c r="AH48" s="16">
        <v>0</v>
      </c>
      <c r="AI48" s="16">
        <v>532.08995000000004</v>
      </c>
      <c r="AJ48" s="16">
        <v>-532.08995000000004</v>
      </c>
      <c r="AK48" s="16">
        <v>3500</v>
      </c>
      <c r="AL48" s="17">
        <v>0</v>
      </c>
      <c r="AM48" s="16">
        <v>-532.08995000000004</v>
      </c>
      <c r="AN48" s="17">
        <f t="shared" si="0"/>
        <v>0.15202570000000001</v>
      </c>
      <c r="AO48" s="9">
        <v>0</v>
      </c>
      <c r="AP48" s="4"/>
    </row>
    <row r="49" spans="1:42" ht="51" x14ac:dyDescent="0.25">
      <c r="A49" s="14" t="s">
        <v>88</v>
      </c>
      <c r="B49" s="15" t="s">
        <v>13</v>
      </c>
      <c r="C49" s="15" t="s">
        <v>89</v>
      </c>
      <c r="D49" s="15" t="s">
        <v>15</v>
      </c>
      <c r="E49" s="15" t="s">
        <v>13</v>
      </c>
      <c r="F49" s="15" t="s">
        <v>13</v>
      </c>
      <c r="G49" s="15"/>
      <c r="H49" s="15"/>
      <c r="I49" s="15"/>
      <c r="J49" s="15"/>
      <c r="K49" s="15"/>
      <c r="L49" s="15"/>
      <c r="M49" s="16">
        <v>0</v>
      </c>
      <c r="N49" s="16">
        <v>34189.699999999997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8396.64</v>
      </c>
      <c r="AE49" s="16">
        <v>8396.64</v>
      </c>
      <c r="AF49" s="16">
        <v>8396.64</v>
      </c>
      <c r="AG49" s="16">
        <v>0</v>
      </c>
      <c r="AH49" s="16">
        <v>0</v>
      </c>
      <c r="AI49" s="16">
        <v>8396.64</v>
      </c>
      <c r="AJ49" s="16">
        <v>0</v>
      </c>
      <c r="AK49" s="16">
        <v>25793.06</v>
      </c>
      <c r="AL49" s="17">
        <v>0.24558975363925392</v>
      </c>
      <c r="AM49" s="16">
        <v>-8396.64</v>
      </c>
      <c r="AN49" s="17">
        <f t="shared" si="0"/>
        <v>0.24558975363925392</v>
      </c>
      <c r="AO49" s="9">
        <v>0</v>
      </c>
      <c r="AP49" s="4"/>
    </row>
    <row r="50" spans="1:42" ht="38.25" outlineLevel="1" x14ac:dyDescent="0.25">
      <c r="A50" s="14" t="s">
        <v>90</v>
      </c>
      <c r="B50" s="15" t="s">
        <v>13</v>
      </c>
      <c r="C50" s="15" t="s">
        <v>91</v>
      </c>
      <c r="D50" s="15" t="s">
        <v>15</v>
      </c>
      <c r="E50" s="15" t="s">
        <v>13</v>
      </c>
      <c r="F50" s="15" t="s">
        <v>13</v>
      </c>
      <c r="G50" s="15"/>
      <c r="H50" s="15"/>
      <c r="I50" s="15"/>
      <c r="J50" s="15"/>
      <c r="K50" s="15"/>
      <c r="L50" s="15"/>
      <c r="M50" s="16">
        <v>0</v>
      </c>
      <c r="N50" s="16">
        <v>9534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2383.8000000000002</v>
      </c>
      <c r="AE50" s="16">
        <v>2383.8000000000002</v>
      </c>
      <c r="AF50" s="16">
        <v>2383.8000000000002</v>
      </c>
      <c r="AG50" s="16">
        <v>0</v>
      </c>
      <c r="AH50" s="16">
        <v>0</v>
      </c>
      <c r="AI50" s="16">
        <v>2383.8000000000002</v>
      </c>
      <c r="AJ50" s="16">
        <v>0</v>
      </c>
      <c r="AK50" s="16">
        <v>7150.2</v>
      </c>
      <c r="AL50" s="17">
        <v>0.2500314663310258</v>
      </c>
      <c r="AM50" s="16">
        <v>-2383.8000000000002</v>
      </c>
      <c r="AN50" s="17">
        <f t="shared" si="0"/>
        <v>0.2500314663310258</v>
      </c>
      <c r="AO50" s="9">
        <v>0</v>
      </c>
      <c r="AP50" s="4"/>
    </row>
    <row r="51" spans="1:42" ht="25.5" outlineLevel="1" x14ac:dyDescent="0.25">
      <c r="A51" s="14" t="s">
        <v>92</v>
      </c>
      <c r="B51" s="15" t="s">
        <v>13</v>
      </c>
      <c r="C51" s="15" t="s">
        <v>93</v>
      </c>
      <c r="D51" s="15" t="s">
        <v>15</v>
      </c>
      <c r="E51" s="15" t="s">
        <v>13</v>
      </c>
      <c r="F51" s="15" t="s">
        <v>13</v>
      </c>
      <c r="G51" s="15"/>
      <c r="H51" s="15"/>
      <c r="I51" s="15"/>
      <c r="J51" s="15"/>
      <c r="K51" s="15"/>
      <c r="L51" s="15"/>
      <c r="M51" s="16">
        <v>0</v>
      </c>
      <c r="N51" s="16">
        <v>24655.7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6012.84</v>
      </c>
      <c r="AE51" s="16">
        <v>6012.84</v>
      </c>
      <c r="AF51" s="16">
        <v>6012.84</v>
      </c>
      <c r="AG51" s="16">
        <v>0</v>
      </c>
      <c r="AH51" s="16">
        <v>0</v>
      </c>
      <c r="AI51" s="16">
        <v>6012.84</v>
      </c>
      <c r="AJ51" s="16">
        <v>0</v>
      </c>
      <c r="AK51" s="16">
        <v>18642.86</v>
      </c>
      <c r="AL51" s="17">
        <v>0.24387220804925433</v>
      </c>
      <c r="AM51" s="16">
        <v>-6012.84</v>
      </c>
      <c r="AN51" s="17">
        <f t="shared" si="0"/>
        <v>0.24387220804925433</v>
      </c>
      <c r="AO51" s="9">
        <v>0</v>
      </c>
      <c r="AP51" s="4"/>
    </row>
    <row r="52" spans="1:42" ht="12.75" customHeight="1" x14ac:dyDescent="0.25">
      <c r="A52" s="48" t="s">
        <v>94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18">
        <v>0</v>
      </c>
      <c r="N52" s="18">
        <v>582462.26749999996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108024.21861</v>
      </c>
      <c r="AE52" s="18">
        <v>108024.21861</v>
      </c>
      <c r="AF52" s="18">
        <v>135979.07707999999</v>
      </c>
      <c r="AG52" s="18">
        <v>0</v>
      </c>
      <c r="AH52" s="18">
        <v>0</v>
      </c>
      <c r="AI52" s="18">
        <v>135979.07707999999</v>
      </c>
      <c r="AJ52" s="18">
        <v>-27954.858469999999</v>
      </c>
      <c r="AK52" s="18">
        <v>474438.04888999998</v>
      </c>
      <c r="AL52" s="19">
        <v>0.18546131592979112</v>
      </c>
      <c r="AM52" s="18">
        <v>-135979.07707999999</v>
      </c>
      <c r="AN52" s="19">
        <f>AF52/N52</f>
        <v>0.23345559818602327</v>
      </c>
      <c r="AO52" s="10">
        <v>0</v>
      </c>
      <c r="AP52" s="4"/>
    </row>
    <row r="53" spans="1:4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 t="s">
        <v>5</v>
      </c>
      <c r="Z53" s="4"/>
      <c r="AA53" s="4"/>
      <c r="AB53" s="4"/>
      <c r="AC53" s="4"/>
      <c r="AD53" s="4"/>
      <c r="AE53" s="4" t="s">
        <v>5</v>
      </c>
      <c r="AF53" s="4"/>
      <c r="AG53" s="4"/>
      <c r="AH53" s="4"/>
      <c r="AI53" s="4" t="s">
        <v>5</v>
      </c>
      <c r="AJ53" s="4"/>
      <c r="AK53" s="4"/>
      <c r="AL53" s="4"/>
      <c r="AM53" s="4"/>
      <c r="AN53" s="4"/>
      <c r="AO53" s="4"/>
      <c r="AP53" s="4"/>
    </row>
    <row r="54" spans="1:42" ht="51.2" customHeight="1" x14ac:dyDescent="0.2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"/>
    </row>
  </sheetData>
  <mergeCells count="45">
    <mergeCell ref="AO10:AO11"/>
    <mergeCell ref="A10:A11"/>
    <mergeCell ref="B10:B11"/>
    <mergeCell ref="E10:E11"/>
    <mergeCell ref="F10:F11"/>
    <mergeCell ref="G10:G11"/>
    <mergeCell ref="AH10:AH11"/>
    <mergeCell ref="AF10:AF11"/>
    <mergeCell ref="AG10:AG11"/>
    <mergeCell ref="AJ10:AJ11"/>
    <mergeCell ref="AK10:AK11"/>
    <mergeCell ref="A54:AE54"/>
    <mergeCell ref="A52:L52"/>
    <mergeCell ref="P10:P11"/>
    <mergeCell ref="Q10:Q11"/>
    <mergeCell ref="R10:R11"/>
    <mergeCell ref="S10:S11"/>
    <mergeCell ref="T10:T11"/>
    <mergeCell ref="U10:U11"/>
    <mergeCell ref="V10:V11"/>
    <mergeCell ref="W10:W11"/>
    <mergeCell ref="Z10:Z11"/>
    <mergeCell ref="AA10:AA11"/>
    <mergeCell ref="AB10:AB11"/>
    <mergeCell ref="AC10:AC11"/>
    <mergeCell ref="N1:AF1"/>
    <mergeCell ref="M10:M11"/>
    <mergeCell ref="N10:N11"/>
    <mergeCell ref="O10:O11"/>
    <mergeCell ref="C10:D11"/>
    <mergeCell ref="Y10:Y11"/>
    <mergeCell ref="H10:H11"/>
    <mergeCell ref="I10:I11"/>
    <mergeCell ref="J10:J11"/>
    <mergeCell ref="K10:K11"/>
    <mergeCell ref="L10:L11"/>
    <mergeCell ref="AE10:AE11"/>
    <mergeCell ref="N3:AM3"/>
    <mergeCell ref="N5:AN5"/>
    <mergeCell ref="N2:AN2"/>
    <mergeCell ref="N4:AN4"/>
    <mergeCell ref="A7:AN7"/>
    <mergeCell ref="AL10:AL11"/>
    <mergeCell ref="AM10:AM11"/>
    <mergeCell ref="AN10:AN11"/>
  </mergeCells>
  <pageMargins left="0.59027779999999996" right="0.59027779999999996" top="0.59027779999999996" bottom="0.59027779999999996" header="0.39374999999999999" footer="0.39374999999999999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ReportCode&gt;2865A9478ED1491085432F537C6D0A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7310BB-9AA7-4B86-8A01-F86B7C793C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Людмила А. Баранова</cp:lastModifiedBy>
  <cp:lastPrinted>2022-05-17T06:46:37Z</cp:lastPrinted>
  <dcterms:created xsi:type="dcterms:W3CDTF">2022-04-12T06:55:16Z</dcterms:created>
  <dcterms:modified xsi:type="dcterms:W3CDTF">2022-05-17T06:46:41Z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10_46_59).xlsx</vt:lpwstr>
  </property>
  <property fmtid="{D5CDD505-2E9C-101B-9397-08002B2CF9AE}" pid="4" name="Версия клиента">
    <vt:lpwstr>21.2.11.2070 (.NET 4.0)</vt:lpwstr>
  </property>
  <property fmtid="{D5CDD505-2E9C-101B-9397-08002B2CF9AE}" pid="5" name="Версия базы">
    <vt:lpwstr>21.2.2481.647022507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