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40" activeTab="0"/>
  </bookViews>
  <sheets>
    <sheet name="Источники 2011" sheetId="1" r:id="rId1"/>
  </sheets>
  <definedNames>
    <definedName name="_xlnm.Print_Titles" localSheetId="0">'Источники 2011'!$10:$10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5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<sst xmlns="http://schemas.openxmlformats.org/spreadsheetml/2006/main" count="113" uniqueCount="110">
  <si>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</si>
  <si>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</si>
  <si>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</si>
  <si>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</si>
  <si>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</si>
  <si>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</si>
  <si>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</si>
  <si>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</si>
  <si>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</si>
  <si>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</si>
  <si>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</si>
  <si>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</si>
  <si>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</si>
  <si>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</si>
  <si>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</si>
  <si>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</si>
  <si>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</si>
  <si>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</si>
  <si>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</si>
  <si>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</si>
  <si>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</si>
  <si>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</si>
  <si>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</si>
  <si>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</si>
  <si>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</si>
  <si>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</si>
  <si>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</si>
  <si>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</si>
  <si>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</si>
  <si>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</si>
  <si>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</si>
  <si>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</si>
  <si>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</si>
  <si>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</si>
  <si>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</si>
  <si>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</si>
  <si>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</si>
  <si>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</si>
  <si>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</si>
  <si>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</si>
  <si>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</si>
  <si>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</si>
  <si>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</si>
  <si>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</si>
  <si>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</si>
  <si>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</si>
  <si>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</si>
  <si>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</si>
  <si>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</si>
  <si>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</si>
  <si>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</si>
  <si>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</si>
  <si>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</si>
  <si>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</si>
  <si>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</si>
  <si>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</si>
  <si>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</si>
  <si>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</si>
  <si>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</si>
  <si>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</si>
  <si>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</si>
  <si>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</si>
  <si>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</si>
  <si>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</si>
  <si>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</si>
  <si>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</si>
  <si>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</si>
  <si>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</si>
  <si>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</si>
  <si>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</si>
  <si>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</si>
  <si>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</si>
  <si>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</si>
  <si>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</si>
  <si>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</si>
  <si>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</si>
  <si>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</si>
  <si>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</si>
  <si>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</si>
  <si>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</si>
  <si>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</si>
  <si>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</si>
  <si>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</si>
  <si>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</si>
  <si>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</si>
  <si>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</si>
  <si>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</si>
  <si>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</si>
  <si>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</si>
  <si>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</si>
  <si>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</si>
  <si>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</si>
  <si>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>финансирования дефицита бюджета муниципального  района</t>
  </si>
  <si>
    <t>000 01 03 01 00 00 0000 700</t>
  </si>
  <si>
    <t>000 01 03 01 00 00 0000 800</t>
  </si>
  <si>
    <t>912 01 03 01 00 05 0000 810</t>
  </si>
  <si>
    <r>
      <t>Размещение государственных   (муниципальных)   ценных бумаг,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2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</si>
  <si>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</si>
  <si>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2"/>
        <rFont val="Times New Roman"/>
        <family val="1"/>
      </rPr>
      <t xml:space="preserve">,  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</si>
  <si>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бюджетом муниципального района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</si>
  <si>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 xml:space="preserve">812 01 06 05 01 02 </t>
    </r>
    <r>
      <rPr>
        <sz val="12"/>
        <color indexed="12"/>
        <rFont val="Times New Roman"/>
        <family val="1"/>
      </rPr>
      <t>0400</t>
    </r>
    <r>
      <rPr>
        <sz val="12"/>
        <rFont val="Times New Roman"/>
        <family val="1"/>
      </rPr>
      <t xml:space="preserve"> 640</t>
    </r>
  </si>
  <si>
    <t xml:space="preserve">                           к решению Советской районной Думы</t>
  </si>
  <si>
    <t xml:space="preserve">                           Приложение № 5</t>
  </si>
  <si>
    <t>Утверждено  (тыс.рублей)</t>
  </si>
  <si>
    <t>Исполнено (тыс.рублей)</t>
  </si>
  <si>
    <t xml:space="preserve"> 936 01 02 00 00 05 0000 710</t>
  </si>
  <si>
    <t>936 01 03 01 00 05 0000 710</t>
  </si>
  <si>
    <t>936 01 02 00 00 05 0000 810</t>
  </si>
  <si>
    <t xml:space="preserve">                           от __________ № ___</t>
  </si>
  <si>
    <t xml:space="preserve"> на 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</si>
</sst>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168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68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168" fontId="10" fillId="0" borderId="12" xfId="0" applyNumberFormat="1" applyFont="1" applyBorder="1" applyAlignment="1">
      <alignment horizontal="center" vertical="top" wrapText="1"/>
    </xf>
    <xf numFmtId="168" fontId="5" fillId="0" borderId="1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 vertical="top"/>
    </xf>
    <xf numFmtId="168" fontId="6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top"/>
    </xf>
    <xf numFmtId="168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85" zoomScaleNormal="85" zoomScalePageLayoutView="0" workbookViewId="0" topLeftCell="A5">
      <selection activeCell="C11" sqref="C11"/>
    </sheetView>
  </sheetViews>
  <sheetFormatPr defaultColWidth="9.00390625" defaultRowHeight="12.75"/>
  <cols>
    <col min="1" max="1" width="48.75390625" style="4" customWidth="1"/>
    <col min="2" max="2" width="35.25390625" style="5" customWidth="1"/>
    <col min="3" max="3" width="15.625" style="5" customWidth="1"/>
    <col min="4" max="4" width="14.875" style="4" customWidth="1"/>
    <col min="5" max="5" width="11.625" style="6" hidden="1" customWidth="1"/>
    <col min="6" max="6" width="12.75390625" style="7" hidden="1" customWidth="1"/>
    <col min="7" max="16384" width="9.125" style="4" customWidth="1"/>
  </cols>
  <sheetData>
    <row r="1" spans="1:3" ht="18.75">
      <c r="A1" s="1"/>
      <c r="B1" s="37" t="s">
        <v>102</v>
      </c>
      <c r="C1" s="37"/>
    </row>
    <row r="2" spans="1:3" ht="15" customHeight="1">
      <c r="A2" s="1"/>
      <c r="B2" s="37" t="s">
        <v>101</v>
      </c>
      <c r="C2" s="37"/>
    </row>
    <row r="3" spans="1:3" ht="13.5" customHeight="1">
      <c r="A3" s="1"/>
      <c r="B3" s="37" t="s">
        <v>108</v>
      </c>
      <c r="C3" s="37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4" ht="15.75">
      <c r="A6" s="38" t="s">
        <v>2</v>
      </c>
      <c r="B6" s="38"/>
      <c r="C6" s="38"/>
      <c r="D6" s="38"/>
    </row>
    <row r="7" spans="1:4" ht="15.75">
      <c r="A7" s="39" t="s">
        <v>92</v>
      </c>
      <c r="B7" s="39"/>
      <c r="C7" s="39"/>
      <c r="D7" s="39"/>
    </row>
    <row r="8" spans="1:4" ht="16.5" customHeight="1">
      <c r="A8" s="36" t="s">
        <v>109</v>
      </c>
      <c r="B8" s="36"/>
      <c r="C8" s="36"/>
      <c r="D8" s="36"/>
    </row>
    <row r="9" spans="1:4" ht="16.5" customHeight="1">
      <c r="A9" s="35"/>
      <c r="B9" s="35"/>
      <c r="C9" s="35"/>
      <c r="D9" s="35"/>
    </row>
    <row r="10" spans="1:6" s="11" customFormat="1" ht="41.25" customHeight="1">
      <c r="A10" s="26" t="s">
        <v>0</v>
      </c>
      <c r="B10" s="26" t="s">
        <v>1</v>
      </c>
      <c r="C10" s="29" t="s">
        <v>103</v>
      </c>
      <c r="D10" s="32" t="s">
        <v>104</v>
      </c>
      <c r="E10" s="12">
        <f>E11-C11</f>
        <v>1793088.82</v>
      </c>
      <c r="F10" s="13"/>
    </row>
    <row r="11" spans="1:5" ht="46.5" customHeight="1">
      <c r="A11" s="19" t="s">
        <v>13</v>
      </c>
      <c r="B11" s="15" t="s">
        <v>12</v>
      </c>
      <c r="C11" s="20">
        <f>C17+C52</f>
        <v>1276.4799999999086</v>
      </c>
      <c r="D11" s="20">
        <f>D52+D17</f>
        <v>-14294.20000000007</v>
      </c>
      <c r="E11" s="8">
        <v>1794365.3</v>
      </c>
    </row>
    <row r="12" spans="1:4" ht="95.25" customHeight="1" hidden="1" thickBot="1">
      <c r="A12" s="19" t="s">
        <v>15</v>
      </c>
      <c r="B12" s="15" t="s">
        <v>14</v>
      </c>
      <c r="C12" s="20">
        <f>C13-C15</f>
        <v>-335000</v>
      </c>
      <c r="D12" s="30"/>
    </row>
    <row r="13" spans="1:4" ht="98.25" customHeight="1" hidden="1">
      <c r="A13" s="14" t="s">
        <v>96</v>
      </c>
      <c r="B13" s="15" t="s">
        <v>16</v>
      </c>
      <c r="C13" s="20">
        <f>C14</f>
        <v>0</v>
      </c>
      <c r="D13" s="30"/>
    </row>
    <row r="14" spans="1:4" ht="94.5" customHeight="1" hidden="1">
      <c r="A14" s="14" t="s">
        <v>97</v>
      </c>
      <c r="B14" s="17" t="s">
        <v>3</v>
      </c>
      <c r="C14" s="20">
        <v>0</v>
      </c>
      <c r="D14" s="30"/>
    </row>
    <row r="15" spans="1:4" ht="96" customHeight="1" hidden="1" thickBot="1">
      <c r="A15" s="14" t="s">
        <v>18</v>
      </c>
      <c r="B15" s="15" t="s">
        <v>17</v>
      </c>
      <c r="C15" s="20">
        <f>C16</f>
        <v>335000</v>
      </c>
      <c r="D15" s="30"/>
    </row>
    <row r="16" spans="1:4" ht="94.5" customHeight="1" hidden="1" thickBot="1">
      <c r="A16" s="14" t="s">
        <v>98</v>
      </c>
      <c r="B16" s="17" t="s">
        <v>4</v>
      </c>
      <c r="C16" s="20">
        <v>335000</v>
      </c>
      <c r="D16" s="30"/>
    </row>
    <row r="17" spans="1:4" ht="32.25" customHeight="1">
      <c r="A17" s="19" t="s">
        <v>20</v>
      </c>
      <c r="B17" s="15" t="s">
        <v>19</v>
      </c>
      <c r="C17" s="20">
        <f>C19+C21</f>
        <v>-1145.4199999999983</v>
      </c>
      <c r="D17" s="20">
        <f>D19+D21</f>
        <v>-6000</v>
      </c>
    </row>
    <row r="18" spans="1:4" ht="33.75" customHeight="1">
      <c r="A18" s="18" t="s">
        <v>22</v>
      </c>
      <c r="B18" s="15" t="s">
        <v>21</v>
      </c>
      <c r="C18" s="20">
        <f>C19</f>
        <v>40854.58</v>
      </c>
      <c r="D18" s="33">
        <v>10000</v>
      </c>
    </row>
    <row r="19" spans="1:4" ht="48.75" customHeight="1">
      <c r="A19" s="18" t="s">
        <v>85</v>
      </c>
      <c r="B19" s="17" t="s">
        <v>105</v>
      </c>
      <c r="C19" s="16">
        <v>40854.58</v>
      </c>
      <c r="D19" s="34">
        <v>10000</v>
      </c>
    </row>
    <row r="20" spans="1:4" ht="47.25" customHeight="1">
      <c r="A20" s="18" t="s">
        <v>24</v>
      </c>
      <c r="B20" s="15" t="s">
        <v>23</v>
      </c>
      <c r="C20" s="20">
        <f>C21</f>
        <v>-42000</v>
      </c>
      <c r="D20" s="33">
        <f>D21</f>
        <v>-16000</v>
      </c>
    </row>
    <row r="21" spans="1:4" ht="49.5" customHeight="1">
      <c r="A21" s="18" t="s">
        <v>86</v>
      </c>
      <c r="B21" s="17" t="s">
        <v>107</v>
      </c>
      <c r="C21" s="16">
        <v>-42000</v>
      </c>
      <c r="D21" s="34">
        <v>-16000</v>
      </c>
    </row>
    <row r="22" spans="1:4" ht="32.25" customHeight="1">
      <c r="A22" s="19" t="s">
        <v>70</v>
      </c>
      <c r="B22" s="15" t="s">
        <v>25</v>
      </c>
      <c r="C22" s="20">
        <v>0</v>
      </c>
      <c r="D22" s="20">
        <v>0</v>
      </c>
    </row>
    <row r="23" spans="1:4" ht="78.75" customHeight="1" hidden="1">
      <c r="A23" s="18" t="s">
        <v>27</v>
      </c>
      <c r="B23" s="15" t="s">
        <v>26</v>
      </c>
      <c r="C23" s="16">
        <f>C24</f>
        <v>0</v>
      </c>
      <c r="D23" s="28"/>
    </row>
    <row r="24" spans="1:4" ht="93" customHeight="1" hidden="1">
      <c r="A24" s="18" t="s">
        <v>28</v>
      </c>
      <c r="B24" s="17" t="s">
        <v>5</v>
      </c>
      <c r="C24" s="16">
        <v>0</v>
      </c>
      <c r="D24" s="28"/>
    </row>
    <row r="25" spans="1:4" ht="50.25" customHeight="1">
      <c r="A25" s="18" t="s">
        <v>27</v>
      </c>
      <c r="B25" s="17" t="s">
        <v>93</v>
      </c>
      <c r="C25" s="16">
        <v>0</v>
      </c>
      <c r="D25" s="16">
        <v>0</v>
      </c>
    </row>
    <row r="26" spans="1:4" ht="66.75" customHeight="1">
      <c r="A26" s="18" t="s">
        <v>87</v>
      </c>
      <c r="B26" s="17" t="s">
        <v>106</v>
      </c>
      <c r="C26" s="16">
        <v>0</v>
      </c>
      <c r="D26" s="16">
        <v>0</v>
      </c>
    </row>
    <row r="27" spans="1:4" ht="62.25" customHeight="1">
      <c r="A27" s="18" t="s">
        <v>29</v>
      </c>
      <c r="B27" s="15" t="s">
        <v>94</v>
      </c>
      <c r="C27" s="20">
        <v>0</v>
      </c>
      <c r="D27" s="20">
        <v>0</v>
      </c>
    </row>
    <row r="28" spans="1:4" ht="64.5" customHeight="1">
      <c r="A28" s="18" t="s">
        <v>99</v>
      </c>
      <c r="B28" s="17" t="s">
        <v>95</v>
      </c>
      <c r="C28" s="16">
        <v>0</v>
      </c>
      <c r="D28" s="16">
        <v>0</v>
      </c>
    </row>
    <row r="29" spans="1:4" ht="61.5" customHeight="1" hidden="1" thickBot="1">
      <c r="A29" s="19" t="s">
        <v>43</v>
      </c>
      <c r="B29" s="15" t="s">
        <v>42</v>
      </c>
      <c r="C29" s="20">
        <f>C30-C33+C36</f>
        <v>120859.72400000005</v>
      </c>
      <c r="D29" s="27"/>
    </row>
    <row r="30" spans="1:4" ht="76.5" customHeight="1" hidden="1" thickBot="1">
      <c r="A30" s="19" t="s">
        <v>45</v>
      </c>
      <c r="B30" s="15" t="s">
        <v>44</v>
      </c>
      <c r="C30" s="20">
        <f>C31</f>
        <v>70000</v>
      </c>
      <c r="D30" s="27"/>
    </row>
    <row r="31" spans="1:4" ht="78.75" customHeight="1" hidden="1" thickBot="1">
      <c r="A31" s="18" t="s">
        <v>47</v>
      </c>
      <c r="B31" s="15" t="s">
        <v>46</v>
      </c>
      <c r="C31" s="16">
        <f>C32</f>
        <v>70000</v>
      </c>
      <c r="D31" s="27"/>
    </row>
    <row r="32" spans="1:4" ht="76.5" customHeight="1" hidden="1" thickBot="1">
      <c r="A32" s="18" t="s">
        <v>48</v>
      </c>
      <c r="B32" s="17" t="s">
        <v>6</v>
      </c>
      <c r="C32" s="16">
        <v>70000</v>
      </c>
      <c r="D32" s="27"/>
    </row>
    <row r="33" spans="1:4" ht="61.5" customHeight="1" hidden="1">
      <c r="A33" s="19" t="s">
        <v>50</v>
      </c>
      <c r="B33" s="15" t="s">
        <v>49</v>
      </c>
      <c r="C33" s="20">
        <f>C34</f>
        <v>707681.6</v>
      </c>
      <c r="D33" s="27"/>
    </row>
    <row r="34" spans="1:4" ht="212.25" customHeight="1" hidden="1">
      <c r="A34" s="18" t="s">
        <v>71</v>
      </c>
      <c r="B34" s="15" t="s">
        <v>51</v>
      </c>
      <c r="C34" s="16">
        <f>C35</f>
        <v>707681.6</v>
      </c>
      <c r="D34" s="27"/>
    </row>
    <row r="35" spans="1:4" ht="0.75" customHeight="1" hidden="1" thickBot="1">
      <c r="A35" s="18" t="s">
        <v>72</v>
      </c>
      <c r="B35" s="17" t="s">
        <v>7</v>
      </c>
      <c r="C35" s="16">
        <f>C41+C45</f>
        <v>707681.6</v>
      </c>
      <c r="D35" s="27"/>
    </row>
    <row r="36" spans="1:4" ht="61.5" customHeight="1" hidden="1">
      <c r="A36" s="21" t="s">
        <v>53</v>
      </c>
      <c r="B36" s="15" t="s">
        <v>52</v>
      </c>
      <c r="C36" s="20">
        <f>C37-C46</f>
        <v>758541.324</v>
      </c>
      <c r="D36" s="27"/>
    </row>
    <row r="37" spans="1:4" ht="60" customHeight="1" hidden="1">
      <c r="A37" s="14" t="s">
        <v>55</v>
      </c>
      <c r="B37" s="15" t="s">
        <v>54</v>
      </c>
      <c r="C37" s="16">
        <f>C38+C43</f>
        <v>1005541.324</v>
      </c>
      <c r="D37" s="27"/>
    </row>
    <row r="38" spans="1:4" ht="93.75" customHeight="1" hidden="1">
      <c r="A38" s="14" t="s">
        <v>78</v>
      </c>
      <c r="B38" s="17" t="s">
        <v>10</v>
      </c>
      <c r="C38" s="16">
        <f>SUM(C39:C42)</f>
        <v>667019.324</v>
      </c>
      <c r="D38" s="27"/>
    </row>
    <row r="39" spans="1:4" ht="76.5" customHeight="1" hidden="1">
      <c r="A39" s="14" t="s">
        <v>73</v>
      </c>
      <c r="B39" s="17" t="s">
        <v>65</v>
      </c>
      <c r="C39" s="16">
        <f>100000</f>
        <v>100000</v>
      </c>
      <c r="D39" s="27"/>
    </row>
    <row r="40" spans="1:4" ht="119.25" customHeight="1" hidden="1">
      <c r="A40" s="14" t="s">
        <v>74</v>
      </c>
      <c r="B40" s="17" t="s">
        <v>66</v>
      </c>
      <c r="C40" s="16">
        <v>47000</v>
      </c>
      <c r="D40" s="27"/>
    </row>
    <row r="41" spans="1:4" ht="119.25" customHeight="1" hidden="1">
      <c r="A41" s="14" t="s">
        <v>84</v>
      </c>
      <c r="B41" s="17" t="s">
        <v>82</v>
      </c>
      <c r="C41" s="16">
        <v>469159.6</v>
      </c>
      <c r="D41" s="27"/>
    </row>
    <row r="42" spans="1:4" ht="156" customHeight="1" hidden="1">
      <c r="A42" s="14" t="s">
        <v>64</v>
      </c>
      <c r="B42" s="17" t="s">
        <v>100</v>
      </c>
      <c r="C42" s="16">
        <v>50859.724</v>
      </c>
      <c r="D42" s="27"/>
    </row>
    <row r="43" spans="1:4" ht="114.75" customHeight="1" hidden="1">
      <c r="A43" s="14" t="s">
        <v>69</v>
      </c>
      <c r="B43" s="17" t="s">
        <v>9</v>
      </c>
      <c r="C43" s="16">
        <f>SUM(C44:C45)</f>
        <v>338522</v>
      </c>
      <c r="D43" s="27"/>
    </row>
    <row r="44" spans="1:4" ht="1.5" customHeight="1" hidden="1">
      <c r="A44" s="14" t="s">
        <v>61</v>
      </c>
      <c r="B44" s="17" t="s">
        <v>67</v>
      </c>
      <c r="C44" s="16">
        <v>100000</v>
      </c>
      <c r="D44" s="27"/>
    </row>
    <row r="45" spans="1:4" ht="134.25" customHeight="1" hidden="1">
      <c r="A45" s="14" t="s">
        <v>83</v>
      </c>
      <c r="B45" s="17" t="s">
        <v>68</v>
      </c>
      <c r="C45" s="16">
        <v>238522</v>
      </c>
      <c r="D45" s="27"/>
    </row>
    <row r="46" spans="1:4" ht="61.5" customHeight="1" hidden="1">
      <c r="A46" s="14" t="s">
        <v>57</v>
      </c>
      <c r="B46" s="15" t="s">
        <v>56</v>
      </c>
      <c r="C46" s="16">
        <f>C47+C50</f>
        <v>247000</v>
      </c>
      <c r="D46" s="27"/>
    </row>
    <row r="47" spans="1:4" ht="3" customHeight="1" hidden="1">
      <c r="A47" s="14" t="s">
        <v>62</v>
      </c>
      <c r="B47" s="17" t="s">
        <v>58</v>
      </c>
      <c r="C47" s="16">
        <f>SUM(C48:C49)</f>
        <v>147000</v>
      </c>
      <c r="D47" s="27"/>
    </row>
    <row r="48" spans="1:4" ht="78.75" customHeight="1" hidden="1">
      <c r="A48" s="14" t="s">
        <v>75</v>
      </c>
      <c r="B48" s="17" t="s">
        <v>76</v>
      </c>
      <c r="C48" s="16">
        <v>100000</v>
      </c>
      <c r="D48" s="27"/>
    </row>
    <row r="49" spans="1:4" ht="115.5" customHeight="1" hidden="1">
      <c r="A49" s="14" t="s">
        <v>79</v>
      </c>
      <c r="B49" s="17" t="s">
        <v>77</v>
      </c>
      <c r="C49" s="16">
        <v>47000</v>
      </c>
      <c r="D49" s="27"/>
    </row>
    <row r="50" spans="1:4" ht="115.5" customHeight="1" hidden="1">
      <c r="A50" s="14" t="s">
        <v>63</v>
      </c>
      <c r="B50" s="17" t="s">
        <v>59</v>
      </c>
      <c r="C50" s="16">
        <v>100000</v>
      </c>
      <c r="D50" s="27"/>
    </row>
    <row r="51" spans="1:4" ht="97.5" customHeight="1" hidden="1" thickBot="1">
      <c r="A51" s="14" t="s">
        <v>81</v>
      </c>
      <c r="B51" s="17" t="s">
        <v>80</v>
      </c>
      <c r="C51" s="16">
        <v>100000</v>
      </c>
      <c r="D51" s="27"/>
    </row>
    <row r="52" spans="1:6" ht="32.25" customHeight="1">
      <c r="A52" s="19" t="s">
        <v>31</v>
      </c>
      <c r="B52" s="15" t="s">
        <v>30</v>
      </c>
      <c r="C52" s="20">
        <f>C61+C57</f>
        <v>2421.899999999907</v>
      </c>
      <c r="D52" s="20">
        <f>D61+D57</f>
        <v>-8294.20000000007</v>
      </c>
      <c r="E52" s="25"/>
      <c r="F52" s="9">
        <f>C53-C52</f>
        <v>1477697.6</v>
      </c>
    </row>
    <row r="53" spans="1:6" ht="39" customHeight="1" hidden="1">
      <c r="A53" s="22" t="s">
        <v>31</v>
      </c>
      <c r="B53" s="23" t="s">
        <v>30</v>
      </c>
      <c r="C53" s="24">
        <f>C58-C54</f>
        <v>1480119.5</v>
      </c>
      <c r="D53" s="31"/>
      <c r="E53" s="25"/>
      <c r="F53" s="10" t="s">
        <v>60</v>
      </c>
    </row>
    <row r="54" spans="1:4" ht="21.75" customHeight="1">
      <c r="A54" s="19" t="s">
        <v>8</v>
      </c>
      <c r="B54" s="15" t="s">
        <v>32</v>
      </c>
      <c r="C54" s="20">
        <f aca="true" t="shared" si="0" ref="C54:D56">C55</f>
        <v>-738848.8</v>
      </c>
      <c r="D54" s="33">
        <f t="shared" si="0"/>
        <v>-629596.9</v>
      </c>
    </row>
    <row r="55" spans="1:4" ht="33.75" customHeight="1">
      <c r="A55" s="19" t="s">
        <v>34</v>
      </c>
      <c r="B55" s="15" t="s">
        <v>33</v>
      </c>
      <c r="C55" s="20">
        <f t="shared" si="0"/>
        <v>-738848.8</v>
      </c>
      <c r="D55" s="33">
        <f t="shared" si="0"/>
        <v>-629596.9</v>
      </c>
    </row>
    <row r="56" spans="1:4" ht="31.5" customHeight="1">
      <c r="A56" s="19" t="s">
        <v>36</v>
      </c>
      <c r="B56" s="15" t="s">
        <v>35</v>
      </c>
      <c r="C56" s="20">
        <f t="shared" si="0"/>
        <v>-738848.8</v>
      </c>
      <c r="D56" s="33">
        <f t="shared" si="0"/>
        <v>-629596.9</v>
      </c>
    </row>
    <row r="57" spans="1:4" ht="31.5" customHeight="1">
      <c r="A57" s="18" t="s">
        <v>88</v>
      </c>
      <c r="B57" s="17" t="s">
        <v>90</v>
      </c>
      <c r="C57" s="20">
        <v>-738848.8</v>
      </c>
      <c r="D57" s="33">
        <v>-629596.9</v>
      </c>
    </row>
    <row r="58" spans="1:4" ht="20.25" customHeight="1">
      <c r="A58" s="19" t="s">
        <v>11</v>
      </c>
      <c r="B58" s="15" t="s">
        <v>37</v>
      </c>
      <c r="C58" s="20">
        <f aca="true" t="shared" si="1" ref="C58:D60">C59</f>
        <v>741270.7</v>
      </c>
      <c r="D58" s="33">
        <f t="shared" si="1"/>
        <v>621302.7</v>
      </c>
    </row>
    <row r="59" spans="1:4" ht="31.5">
      <c r="A59" s="19" t="s">
        <v>39</v>
      </c>
      <c r="B59" s="15" t="s">
        <v>38</v>
      </c>
      <c r="C59" s="20">
        <f t="shared" si="1"/>
        <v>741270.7</v>
      </c>
      <c r="D59" s="33">
        <f t="shared" si="1"/>
        <v>621302.7</v>
      </c>
    </row>
    <row r="60" spans="1:4" ht="32.25" customHeight="1">
      <c r="A60" s="19" t="s">
        <v>41</v>
      </c>
      <c r="B60" s="15" t="s">
        <v>40</v>
      </c>
      <c r="C60" s="20">
        <f t="shared" si="1"/>
        <v>741270.7</v>
      </c>
      <c r="D60" s="33">
        <f t="shared" si="1"/>
        <v>621302.7</v>
      </c>
    </row>
    <row r="61" spans="1:4" ht="33.75" customHeight="1">
      <c r="A61" s="18" t="s">
        <v>89</v>
      </c>
      <c r="B61" s="17" t="s">
        <v>91</v>
      </c>
      <c r="C61" s="20">
        <v>741270.7</v>
      </c>
      <c r="D61" s="33">
        <v>621302.7</v>
      </c>
    </row>
    <row r="234" ht="12.75"/>
    <row r="235" ht="12.75"/>
  </sheetData>
  <sheetProtection/>
  <mergeCells count="6">
    <mergeCell ref="A8:D8"/>
    <mergeCell ref="B1:C1"/>
    <mergeCell ref="B2:C2"/>
    <mergeCell ref="B3:C3"/>
    <mergeCell ref="A6:D6"/>
    <mergeCell ref="A7:D7"/>
  </mergeCells>
  <printOptions/>
  <pageMargins left="0.7" right="0.7" top="0.75" bottom="0.75" header="0.3" footer="0.3"/>
  <pageSetup fitToHeight="0"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Ольга Е. Черных</cp:lastModifiedBy>
  <cp:lastPrinted>2021-06-29T11:14:48Z</cp:lastPrinted>
  <dcterms:created xsi:type="dcterms:W3CDTF">2007-06-29T10:59:22Z</dcterms:created>
  <dcterms:modified xsi:type="dcterms:W3CDTF">2022-03-17T08:11:53Z</dcterms:modified>
  <cp:category/>
  <cp:version/>
  <cp:contentType/>
  <cp:contentStatus/>
</cp:coreProperties>
</file>