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70" windowWidth="17895" windowHeight="9660"/>
  </bookViews>
  <sheets>
    <sheet name="Доходы" sheetId="2" r:id="rId1"/>
  </sheets>
  <definedNames>
    <definedName name="_xlnm.Print_Titles" localSheetId="0">Доходы!$10:$11</definedName>
  </definedNames>
  <calcPr calcId="145621"/>
</workbook>
</file>

<file path=xl/calcChain.xml><?xml version="1.0" encoding="utf-8"?>
<calcChain xmlns="http://schemas.openxmlformats.org/spreadsheetml/2006/main">
  <c r="K14" i="2" l="1"/>
  <c r="L14" i="2" s="1"/>
  <c r="K15" i="2"/>
  <c r="L15" i="2" s="1"/>
  <c r="K16" i="2"/>
  <c r="L16" i="2" s="1"/>
  <c r="K17" i="2"/>
  <c r="L17" i="2" s="1"/>
  <c r="K18" i="2"/>
  <c r="L18" i="2" s="1"/>
  <c r="K19" i="2"/>
  <c r="L19" i="2" s="1"/>
  <c r="K20" i="2"/>
  <c r="K21" i="2"/>
  <c r="L21" i="2" s="1"/>
  <c r="K22" i="2"/>
  <c r="L22" i="2" s="1"/>
  <c r="K23" i="2"/>
  <c r="L23" i="2" s="1"/>
  <c r="K24" i="2"/>
  <c r="L24" i="2" s="1"/>
  <c r="K25" i="2"/>
  <c r="L25" i="2" s="1"/>
  <c r="K26" i="2"/>
  <c r="L26" i="2" s="1"/>
  <c r="K27" i="2"/>
  <c r="L27" i="2" s="1"/>
  <c r="K28" i="2"/>
  <c r="L28" i="2" s="1"/>
  <c r="K29" i="2"/>
  <c r="L29" i="2" s="1"/>
  <c r="K30" i="2"/>
  <c r="L30" i="2" s="1"/>
  <c r="K31" i="2"/>
  <c r="L31" i="2" s="1"/>
  <c r="K32" i="2"/>
  <c r="L32" i="2" s="1"/>
  <c r="K33" i="2"/>
  <c r="L33" i="2" s="1"/>
  <c r="K34" i="2"/>
  <c r="L34" i="2" s="1"/>
  <c r="K35" i="2"/>
  <c r="L35" i="2" s="1"/>
  <c r="K36" i="2"/>
  <c r="L36" i="2" s="1"/>
  <c r="K37" i="2"/>
  <c r="K38" i="2"/>
  <c r="K39" i="2"/>
  <c r="L39" i="2" s="1"/>
  <c r="K40" i="2"/>
  <c r="L40" i="2" s="1"/>
  <c r="K41" i="2"/>
  <c r="L41" i="2" s="1"/>
  <c r="K42" i="2"/>
  <c r="L42" i="2" s="1"/>
  <c r="K43" i="2"/>
  <c r="L43" i="2" s="1"/>
  <c r="K44" i="2"/>
  <c r="L44" i="2" s="1"/>
  <c r="K45" i="2"/>
  <c r="L45" i="2" s="1"/>
  <c r="K46" i="2"/>
  <c r="L46" i="2" s="1"/>
  <c r="K47" i="2"/>
  <c r="L47" i="2" s="1"/>
  <c r="K48" i="2"/>
  <c r="L48" i="2" s="1"/>
  <c r="K49" i="2"/>
  <c r="K50" i="2"/>
  <c r="K51" i="2"/>
  <c r="L51" i="2" s="1"/>
  <c r="K52" i="2"/>
  <c r="L52" i="2" s="1"/>
  <c r="K53" i="2"/>
  <c r="L53" i="2" s="1"/>
  <c r="K54" i="2"/>
  <c r="L54" i="2" s="1"/>
  <c r="K55" i="2"/>
  <c r="L55" i="2" s="1"/>
  <c r="K56" i="2"/>
  <c r="L56" i="2" s="1"/>
  <c r="K57" i="2"/>
  <c r="L57" i="2" s="1"/>
  <c r="K58" i="2"/>
  <c r="L58" i="2" s="1"/>
  <c r="K59" i="2"/>
  <c r="L59" i="2" s="1"/>
  <c r="K60" i="2"/>
  <c r="L60" i="2" s="1"/>
  <c r="K61" i="2"/>
  <c r="L61" i="2" s="1"/>
  <c r="K62" i="2"/>
  <c r="L62" i="2" s="1"/>
  <c r="K63" i="2"/>
  <c r="L63" i="2" s="1"/>
  <c r="K64" i="2"/>
  <c r="L64" i="2" s="1"/>
  <c r="K65" i="2"/>
  <c r="L65" i="2" s="1"/>
  <c r="K66" i="2"/>
  <c r="L66" i="2" s="1"/>
  <c r="K67" i="2"/>
  <c r="L67" i="2" s="1"/>
  <c r="K68" i="2"/>
  <c r="L68" i="2" s="1"/>
  <c r="K69" i="2"/>
  <c r="L69" i="2" s="1"/>
  <c r="K70" i="2"/>
  <c r="L70" i="2" s="1"/>
  <c r="K71" i="2"/>
  <c r="L71" i="2" s="1"/>
  <c r="K72" i="2"/>
  <c r="L72" i="2" s="1"/>
  <c r="K73" i="2"/>
  <c r="L73" i="2" s="1"/>
  <c r="K74" i="2"/>
  <c r="L74" i="2" s="1"/>
  <c r="K75" i="2"/>
  <c r="L75" i="2" s="1"/>
  <c r="K76" i="2"/>
  <c r="L76" i="2" s="1"/>
  <c r="K77" i="2"/>
  <c r="L77" i="2" s="1"/>
  <c r="K78" i="2"/>
  <c r="K79" i="2"/>
  <c r="K80" i="2"/>
  <c r="K81" i="2"/>
  <c r="L81" i="2" s="1"/>
  <c r="K82" i="2"/>
  <c r="K83" i="2"/>
  <c r="K84" i="2"/>
  <c r="K85" i="2"/>
  <c r="L85" i="2" s="1"/>
  <c r="K86" i="2"/>
  <c r="L86" i="2" s="1"/>
  <c r="K87" i="2"/>
  <c r="L87" i="2" s="1"/>
  <c r="K88" i="2"/>
  <c r="L88" i="2" s="1"/>
  <c r="K89" i="2"/>
  <c r="L89" i="2" s="1"/>
  <c r="K90" i="2"/>
  <c r="L90" i="2" s="1"/>
  <c r="K91" i="2"/>
  <c r="L91" i="2" s="1"/>
  <c r="K92" i="2"/>
  <c r="L92" i="2" s="1"/>
  <c r="K93" i="2"/>
  <c r="L93" i="2" s="1"/>
  <c r="K94" i="2"/>
  <c r="L94" i="2" s="1"/>
  <c r="K95" i="2"/>
  <c r="L95" i="2" s="1"/>
  <c r="K96" i="2"/>
  <c r="L96" i="2" s="1"/>
  <c r="K97" i="2"/>
  <c r="L97" i="2" s="1"/>
  <c r="K98" i="2"/>
  <c r="L98" i="2" s="1"/>
  <c r="K99" i="2"/>
  <c r="L99" i="2" s="1"/>
  <c r="K100" i="2"/>
  <c r="L100" i="2" s="1"/>
  <c r="K101" i="2"/>
  <c r="K102" i="2"/>
  <c r="K103" i="2"/>
  <c r="L103" i="2" s="1"/>
  <c r="K104" i="2"/>
  <c r="L104" i="2" s="1"/>
  <c r="K105" i="2"/>
  <c r="L105" i="2" s="1"/>
  <c r="K106" i="2"/>
  <c r="L106" i="2" s="1"/>
  <c r="K107" i="2"/>
  <c r="L107" i="2" s="1"/>
  <c r="K108" i="2"/>
  <c r="L108" i="2" s="1"/>
  <c r="K109" i="2"/>
  <c r="L109" i="2" s="1"/>
  <c r="K110" i="2"/>
  <c r="L110" i="2" s="1"/>
  <c r="K111" i="2"/>
  <c r="L111" i="2" s="1"/>
  <c r="K112" i="2"/>
  <c r="L112" i="2" s="1"/>
  <c r="K113" i="2"/>
  <c r="L113" i="2" s="1"/>
  <c r="K114" i="2"/>
  <c r="L114" i="2" s="1"/>
  <c r="K115" i="2"/>
  <c r="L115" i="2" s="1"/>
  <c r="K116" i="2"/>
  <c r="L116" i="2" s="1"/>
  <c r="K117" i="2"/>
  <c r="L117" i="2" s="1"/>
  <c r="K118" i="2"/>
  <c r="L118" i="2" s="1"/>
  <c r="K119" i="2"/>
  <c r="L119" i="2" s="1"/>
  <c r="K120" i="2"/>
  <c r="L120" i="2" s="1"/>
  <c r="K121" i="2"/>
  <c r="L121" i="2" s="1"/>
  <c r="K122" i="2"/>
  <c r="L122" i="2" s="1"/>
  <c r="K123" i="2"/>
  <c r="L123" i="2" s="1"/>
  <c r="K124" i="2"/>
  <c r="L124" i="2" s="1"/>
  <c r="K125" i="2"/>
  <c r="K126" i="2"/>
  <c r="L126" i="2" s="1"/>
  <c r="K127" i="2"/>
  <c r="L127" i="2" s="1"/>
  <c r="K128" i="2"/>
  <c r="K129" i="2"/>
  <c r="K130" i="2"/>
  <c r="K131" i="2"/>
  <c r="K132" i="2"/>
  <c r="K133" i="2"/>
  <c r="L133" i="2" s="1"/>
  <c r="K134" i="2"/>
  <c r="L134" i="2" s="1"/>
  <c r="K135" i="2"/>
  <c r="L135" i="2" s="1"/>
  <c r="K136" i="2"/>
  <c r="L136" i="2" s="1"/>
  <c r="K137" i="2"/>
  <c r="L137" i="2" s="1"/>
  <c r="K138" i="2"/>
  <c r="L138" i="2" s="1"/>
  <c r="K139" i="2"/>
  <c r="L139" i="2" s="1"/>
  <c r="K140" i="2"/>
  <c r="L140" i="2" s="1"/>
  <c r="K141" i="2"/>
  <c r="L141" i="2" s="1"/>
  <c r="K142" i="2"/>
  <c r="L142" i="2" s="1"/>
  <c r="K143" i="2"/>
  <c r="L143" i="2" s="1"/>
  <c r="K144" i="2"/>
  <c r="L144" i="2" s="1"/>
  <c r="K145" i="2"/>
  <c r="L145" i="2" s="1"/>
  <c r="K146" i="2"/>
  <c r="L146" i="2" s="1"/>
  <c r="K147" i="2"/>
  <c r="L147" i="2" s="1"/>
  <c r="K148" i="2"/>
  <c r="L148" i="2" s="1"/>
  <c r="K149" i="2"/>
  <c r="L149" i="2" s="1"/>
  <c r="K150" i="2"/>
  <c r="L150" i="2" s="1"/>
  <c r="K151" i="2"/>
  <c r="L151" i="2" s="1"/>
  <c r="K152" i="2"/>
  <c r="L152" i="2" s="1"/>
  <c r="K153" i="2"/>
  <c r="L153" i="2" s="1"/>
  <c r="K154" i="2"/>
  <c r="L154" i="2" s="1"/>
  <c r="K155" i="2"/>
  <c r="L155" i="2" s="1"/>
  <c r="K156" i="2"/>
  <c r="L156" i="2" s="1"/>
  <c r="K157" i="2"/>
  <c r="L157" i="2" s="1"/>
  <c r="K158" i="2"/>
  <c r="L158" i="2" s="1"/>
  <c r="K159" i="2"/>
  <c r="L159" i="2" s="1"/>
  <c r="K160" i="2"/>
  <c r="L160" i="2" s="1"/>
  <c r="K161" i="2"/>
  <c r="L161" i="2" s="1"/>
  <c r="K162" i="2"/>
  <c r="L162" i="2" s="1"/>
  <c r="K163" i="2"/>
  <c r="L163" i="2" s="1"/>
  <c r="K164" i="2"/>
  <c r="L164" i="2" s="1"/>
  <c r="K165" i="2"/>
  <c r="L165" i="2" s="1"/>
  <c r="K166" i="2"/>
  <c r="L166" i="2" s="1"/>
  <c r="K167" i="2"/>
  <c r="L167" i="2" s="1"/>
  <c r="K168" i="2"/>
  <c r="L168" i="2" s="1"/>
  <c r="K169" i="2"/>
  <c r="L169" i="2" s="1"/>
  <c r="K170" i="2"/>
  <c r="L170" i="2" s="1"/>
  <c r="K171" i="2"/>
  <c r="L171" i="2" s="1"/>
  <c r="K172" i="2"/>
  <c r="L172" i="2" s="1"/>
  <c r="K173" i="2"/>
  <c r="L173" i="2" s="1"/>
  <c r="K12" i="2"/>
  <c r="L12" i="2" s="1"/>
  <c r="E14" i="2"/>
  <c r="E15" i="2"/>
  <c r="E16" i="2"/>
  <c r="E17" i="2"/>
  <c r="E18" i="2"/>
  <c r="E19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9" i="2"/>
  <c r="E40" i="2"/>
  <c r="E41" i="2"/>
  <c r="E42" i="2"/>
  <c r="E43" i="2"/>
  <c r="E44" i="2"/>
  <c r="E45" i="2"/>
  <c r="E46" i="2"/>
  <c r="E47" i="2"/>
  <c r="E48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81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6" i="2"/>
  <c r="E127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2" i="2"/>
</calcChain>
</file>

<file path=xl/sharedStrings.xml><?xml version="1.0" encoding="utf-8"?>
<sst xmlns="http://schemas.openxmlformats.org/spreadsheetml/2006/main" count="1171" uniqueCount="338">
  <si>
    <t xml:space="preserve">     Форма 0503317  с.2</t>
  </si>
  <si>
    <t>Код дохода по бюджетной классификации</t>
  </si>
  <si>
    <t>Наименование показателя</t>
  </si>
  <si>
    <t>1</t>
  </si>
  <si>
    <t>2</t>
  </si>
  <si>
    <t>3</t>
  </si>
  <si>
    <t>5</t>
  </si>
  <si>
    <t>19</t>
  </si>
  <si>
    <t>29</t>
  </si>
  <si>
    <t>30</t>
  </si>
  <si>
    <t>31</t>
  </si>
  <si>
    <t>Доходы бюджета - всего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</si>
  <si>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</si>
  <si>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</si>
  <si>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</si>
  <si>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</si>
  <si>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</si>
  <si>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</si>
  <si>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</si>
  <si>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</si>
  <si>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</si>
  <si>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</si>
  <si>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</si>
  <si>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</si>
  <si>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</si>
  <si>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</si>
  <si>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</si>
  <si>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</si>
  <si>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</si>
  <si>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</si>
  <si>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</si>
  <si>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</si>
  <si>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</si>
  <si>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</si>
  <si>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</si>
  <si>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</si>
  <si>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</si>
  <si>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</si>
  <si>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</si>
  <si>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</si>
  <si>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</si>
  <si>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</si>
  <si>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</si>
  <si>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</si>
  <si>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</si>
  <si>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</si>
  <si>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</si>
  <si>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</si>
  <si>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</si>
  <si>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</si>
  <si>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</si>
  <si>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</si>
  <si>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</si>
  <si>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</si>
  <si>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</si>
  <si>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</si>
  <si>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</si>
  <si>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</si>
  <si>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</si>
  <si>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</si>
  <si>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</si>
  <si>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</si>
  <si>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</si>
  <si>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</si>
  <si>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</si>
  <si>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</si>
  <si>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</si>
  <si>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</si>
  <si>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</si>
  <si>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</si>
  <si>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</si>
  <si>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</si>
  <si>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организаций</t>
  </si>
  <si>
    <t xml:space="preserve"> 000 1060200002 0000 110</t>
  </si>
  <si>
    <t xml:space="preserve">  Налог на имущество организаций по имуществу, не входящему в Единую систему газоснабжения</t>
  </si>
  <si>
    <t xml:space="preserve"> 000 1060201002 0000 110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</si>
  <si>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</si>
  <si>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</si>
  <si>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</si>
  <si>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</si>
  <si>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</si>
  <si>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</si>
  <si>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</si>
  <si>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</si>
  <si>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</si>
  <si>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</si>
  <si>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</si>
  <si>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</si>
  <si>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</si>
  <si>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</si>
  <si>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</si>
  <si>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</si>
  <si>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</si>
  <si>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</si>
  <si>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</si>
  <si>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</si>
  <si>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</si>
  <si>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</si>
  <si>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</si>
  <si>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</si>
  <si>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</si>
  <si>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</si>
  <si>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</si>
  <si>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</si>
  <si>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</si>
  <si>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</si>
  <si>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</si>
  <si>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</si>
  <si>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</si>
  <si>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</si>
  <si>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</si>
  <si>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</si>
  <si>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</si>
  <si>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</si>
  <si>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</si>
  <si>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</si>
  <si>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</si>
  <si>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</si>
  <si>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</si>
  <si>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</si>
  <si>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</si>
  <si>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</si>
  <si>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</si>
  <si>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</si>
  <si>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</si>
  <si>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</si>
  <si>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</si>
  <si>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</si>
  <si>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</si>
  <si>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</si>
  <si>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</si>
  <si>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</si>
  <si>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</si>
  <si>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</si>
  <si>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</si>
  <si>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</si>
  <si>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</si>
  <si>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</si>
  <si>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</si>
  <si>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</si>
  <si>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</si>
  <si>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</si>
  <si>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</si>
  <si>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</si>
  <si>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</si>
  <si>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</si>
  <si>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</si>
  <si>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</si>
  <si>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</si>
  <si>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</si>
  <si>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</si>
  <si>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</si>
  <si>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</si>
  <si>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</si>
  <si>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</si>
  <si>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</si>
  <si>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</si>
  <si>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</si>
  <si>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</si>
  <si>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</si>
  <si>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</si>
  <si>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</si>
  <si>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</si>
  <si>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</si>
  <si>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</si>
  <si>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</si>
  <si>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</si>
  <si>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</si>
  <si>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</si>
  <si>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</si>
  <si>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</si>
  <si>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</si>
  <si>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</si>
  <si>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</si>
  <si>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</si>
  <si>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</si>
  <si>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</si>
  <si>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</si>
  <si>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</si>
  <si>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</si>
  <si>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</si>
  <si>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</si>
  <si>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</si>
  <si>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</si>
  <si>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</si>
  <si>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</si>
  <si>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</si>
  <si>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 xml:space="preserve"> 000 1160110001 0000 140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</si>
  <si>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</si>
  <si>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 xml:space="preserve"> 000 1160110301 0000 140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</si>
  <si>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</si>
  <si>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</si>
  <si>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</si>
  <si>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</si>
  <si>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</si>
  <si>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</si>
  <si>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</si>
  <si>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</si>
  <si>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</si>
  <si>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</si>
  <si>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</si>
  <si>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</si>
  <si>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</si>
  <si>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</si>
  <si>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</si>
  <si>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</si>
  <si>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</si>
  <si>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</si>
  <si>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</si>
  <si>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</si>
  <si>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</si>
  <si>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</si>
  <si>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</si>
  <si>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</si>
  <si>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</si>
  <si>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 000 1160133000 0000 140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</si>
  <si>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</si>
  <si>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 000 1160133301 0000 140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</si>
  <si>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</si>
  <si>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</si>
  <si>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</si>
  <si>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</si>
  <si>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</si>
  <si>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</si>
  <si>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</si>
  <si>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</si>
  <si>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</si>
  <si>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000 1161003005 0000 140</t>
  </si>
  <si>
    <t xml:space="preserve">  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</si>
  <si>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000 1161003205 0000 140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</si>
  <si>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</si>
  <si>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</si>
  <si>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</si>
  <si>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</si>
  <si>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</si>
  <si>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</si>
  <si>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</si>
  <si>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</si>
  <si>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</si>
  <si>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</si>
  <si>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</si>
  <si>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</si>
  <si>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</si>
  <si>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</si>
  <si>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</si>
  <si>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</si>
  <si>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</si>
  <si>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</si>
  <si>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</si>
  <si>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</si>
  <si>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</si>
  <si>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</si>
  <si>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</si>
  <si>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</si>
  <si>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</si>
  <si>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</si>
  <si>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</si>
  <si>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</si>
  <si>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</si>
  <si>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</si>
  <si>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</si>
  <si>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</si>
  <si>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</si>
  <si>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</si>
  <si>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</si>
  <si>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000 2022021605 0000 150</t>
  </si>
  <si>
    <t xml:space="preserve">  Субсидии бюджетам на оснащение объектов спортивной инфраструктуры спортивно-технологическим оборудованием</t>
  </si>
  <si>
    <t xml:space="preserve"> 000 2022522800 0000 150</t>
  </si>
  <si>
    <t xml:space="preserve">  Субсидии бюджетам муниципальных районов на оснащение объектов спортивной инфраструктуры спортивно-технологическим оборудованием</t>
  </si>
  <si>
    <t xml:space="preserve"> 000 2022522805 0000 150</t>
  </si>
  <si>
    <t xml:space="preserve">  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</si>
  <si>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000 2022523200 0000 150</t>
  </si>
  <si>
    <t xml:space="preserve">  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</si>
  <si>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000 2022523205 0000 150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</si>
  <si>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</si>
  <si>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</si>
  <si>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</si>
  <si>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</si>
  <si>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</si>
  <si>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</si>
  <si>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</si>
  <si>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</si>
  <si>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</si>
  <si>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</si>
  <si>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</si>
  <si>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</si>
  <si>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</si>
  <si>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</si>
  <si>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</si>
  <si>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</si>
  <si>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</si>
  <si>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</si>
  <si>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</si>
  <si>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</si>
  <si>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</si>
  <si>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</si>
  <si>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</si>
  <si>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 000 2023002700 0000 150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</si>
  <si>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</si>
  <si>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000 2023002705 0000 150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</si>
  <si>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</si>
  <si>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</si>
  <si>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</si>
  <si>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</si>
  <si>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</si>
  <si>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</si>
  <si>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</si>
  <si>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</si>
  <si>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</si>
  <si>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</si>
  <si>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</si>
  <si>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</si>
  <si>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</si>
  <si>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</si>
  <si>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</si>
  <si>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</si>
  <si>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</si>
  <si>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</si>
  <si>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</si>
  <si>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</si>
  <si>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</si>
  <si>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</si>
  <si>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</si>
  <si>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</si>
  <si>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</si>
  <si>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</si>
  <si>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</si>
  <si>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</si>
  <si>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</si>
  <si>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</si>
  <si>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</si>
  <si>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</si>
  <si>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/>
  </si>
  <si>
    <t>Утвержденный объем доходов, тыс. рублей</t>
  </si>
  <si>
    <t>Кассовое исполнение, тыс. рублей</t>
  </si>
  <si>
    <t>Процент исполнения</t>
  </si>
  <si>
    <t>Объем поступлений доходов в бюджет муниципального образования Советский муниципальный район Кировской области за 9 месяцев 2022 года</t>
  </si>
  <si>
    <t>Приложение №1                                                          к отчету об исполнении бюджета муниципального образования Советский муниципальный район Кировской области за 9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</si>
</sst>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#,##0.000"/>
    <numFmt numFmtId="166" formatCode="0.000"/>
    <numFmt numFmtId="167" formatCode="0.0"/>
  </numFmts>
  <fonts count="20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5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6" fillId="0" borderId="1" xfId="8" applyNumberFormat="1" applyProtection="1"/>
    <xf numFmtId="0" fontId="7" fillId="0" borderId="1" xfId="12" applyNumberFormat="1" applyProtection="1">
      <alignment horizontal="left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9" xfId="39" applyNumberFormat="1" applyProtection="1">
      <alignment horizontal="left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7" xfId="48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16" xfId="55" applyNumberFormat="1" applyProtection="1">
      <alignment horizontal="center"/>
    </xf>
    <xf numFmtId="0" fontId="7" fillId="0" borderId="15" xfId="57" applyNumberFormat="1" applyProtection="1"/>
    <xf numFmtId="0" fontId="7" fillId="2" borderId="1" xfId="59" applyNumberFormat="1" applyProtection="1"/>
    <xf numFmtId="2" fontId="0" fillId="0" borderId="60" xfId="0" applyNumberFormat="1" applyBorder="1" applyProtection="1">
      <protection locked="0"/>
    </xf>
    <xf numFmtId="0" fontId="17" fillId="0" borderId="61" xfId="7" applyNumberFormat="1" applyFont="1" applyBorder="1" applyAlignment="1" applyProtection="1">
      <alignment horizontal="center" vertical="center" wrapText="1"/>
    </xf>
    <xf numFmtId="0" fontId="18" fillId="0" borderId="0" xfId="0" applyFont="1" applyProtection="1">
      <protection locked="0"/>
    </xf>
    <xf numFmtId="0" fontId="18" fillId="0" borderId="1" xfId="0" applyFont="1" applyBorder="1" applyProtection="1">
      <protection locked="0"/>
    </xf>
    <xf numFmtId="4" fontId="7" fillId="0" borderId="24" xfId="42" applyNumberFormat="1" applyBorder="1" applyProtection="1">
      <alignment horizontal="right"/>
    </xf>
    <xf numFmtId="49" fontId="7" fillId="0" borderId="29" xfId="48" applyNumberFormat="1" applyBorder="1" applyProtection="1">
      <alignment horizontal="center"/>
    </xf>
    <xf numFmtId="0" fontId="7" fillId="0" borderId="1" xfId="57" applyNumberFormat="1" applyBorder="1" applyProtection="1"/>
    <xf numFmtId="0" fontId="0" fillId="0" borderId="1" xfId="0" applyBorder="1" applyProtection="1">
      <protection locked="0"/>
    </xf>
    <xf numFmtId="49" fontId="17" fillId="0" borderId="60" xfId="42" applyNumberFormat="1" applyFont="1" applyBorder="1" applyAlignment="1" applyProtection="1">
      <alignment horizontal="center" vertical="center" wrapText="1"/>
    </xf>
    <xf numFmtId="0" fontId="18" fillId="0" borderId="60" xfId="0" applyFont="1" applyBorder="1" applyProtection="1">
      <protection locked="0"/>
    </xf>
    <xf numFmtId="0" fontId="17" fillId="0" borderId="60" xfId="5" applyNumberFormat="1" applyFont="1" applyBorder="1" applyAlignment="1" applyProtection="1">
      <alignment horizontal="center" vertical="center" wrapText="1"/>
    </xf>
    <xf numFmtId="165" fontId="7" fillId="0" borderId="60" xfId="42" applyNumberFormat="1" applyBorder="1" applyProtection="1">
      <alignment horizontal="right"/>
    </xf>
    <xf numFmtId="4" fontId="7" fillId="0" borderId="60" xfId="42" applyNumberFormat="1" applyBorder="1" applyProtection="1">
      <alignment horizontal="right"/>
    </xf>
    <xf numFmtId="4" fontId="7" fillId="0" borderId="60" xfId="45" applyNumberFormat="1" applyBorder="1" applyProtection="1">
      <alignment horizontal="right"/>
    </xf>
    <xf numFmtId="4" fontId="7" fillId="0" borderId="60" xfId="43" applyNumberFormat="1" applyBorder="1" applyProtection="1">
      <alignment horizontal="right"/>
    </xf>
    <xf numFmtId="166" fontId="5" fillId="0" borderId="60" xfId="7" applyNumberFormat="1" applyBorder="1" applyProtection="1"/>
    <xf numFmtId="49" fontId="7" fillId="0" borderId="60" xfId="48" applyNumberFormat="1" applyBorder="1" applyProtection="1">
      <alignment horizontal="center"/>
    </xf>
    <xf numFmtId="49" fontId="7" fillId="0" borderId="60" xfId="50" applyNumberFormat="1" applyBorder="1" applyProtection="1">
      <alignment horizontal="center"/>
    </xf>
    <xf numFmtId="49" fontId="7" fillId="0" borderId="60" xfId="51" applyNumberFormat="1" applyBorder="1" applyProtection="1">
      <alignment horizontal="center"/>
    </xf>
    <xf numFmtId="49" fontId="7" fillId="0" borderId="60" xfId="52" applyNumberFormat="1" applyBorder="1" applyProtection="1">
      <alignment horizontal="center"/>
    </xf>
    <xf numFmtId="49" fontId="7" fillId="0" borderId="16" xfId="35" applyNumberFormat="1" applyAlignment="1" applyProtection="1">
      <alignment horizontal="center" wrapText="1"/>
    </xf>
    <xf numFmtId="49" fontId="19" fillId="0" borderId="16" xfId="35" applyNumberFormat="1" applyFont="1" applyAlignment="1" applyProtection="1">
      <alignment horizontal="center" wrapText="1"/>
    </xf>
    <xf numFmtId="49" fontId="19" fillId="0" borderId="4" xfId="38" applyNumberFormat="1" applyFont="1" applyAlignment="1" applyProtection="1">
      <alignment horizontal="center" wrapText="1"/>
    </xf>
    <xf numFmtId="49" fontId="7" fillId="0" borderId="56" xfId="38" applyNumberFormat="1" applyBorder="1" applyAlignment="1" applyProtection="1">
      <alignment horizontal="center" wrapText="1"/>
    </xf>
    <xf numFmtId="49" fontId="19" fillId="0" borderId="60" xfId="38" applyNumberFormat="1" applyFont="1" applyBorder="1" applyAlignment="1" applyProtection="1">
      <alignment horizontal="center" wrapText="1"/>
    </xf>
    <xf numFmtId="49" fontId="7" fillId="0" borderId="60" xfId="38" applyNumberFormat="1" applyBorder="1" applyAlignment="1" applyProtection="1">
      <alignment horizontal="center" wrapText="1"/>
    </xf>
    <xf numFmtId="0" fontId="5" fillId="0" borderId="60" xfId="7" applyNumberFormat="1" applyBorder="1" applyAlignment="1" applyProtection="1">
      <alignment horizontal="center"/>
    </xf>
    <xf numFmtId="0" fontId="0" fillId="0" borderId="60" xfId="0" applyBorder="1" applyAlignment="1" applyProtection="1">
      <alignment horizontal="center"/>
      <protection locked="0"/>
    </xf>
    <xf numFmtId="0" fontId="2" fillId="0" borderId="1" xfId="2">
      <alignment horizontal="center" wrapText="1"/>
    </xf>
    <xf numFmtId="0" fontId="18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left" wrapText="1"/>
      <protection locked="0"/>
    </xf>
    <xf numFmtId="0" fontId="7" fillId="0" borderId="62" xfId="24" applyNumberFormat="1" applyBorder="1" applyProtection="1">
      <alignment horizontal="right"/>
    </xf>
    <xf numFmtId="167" fontId="7" fillId="0" borderId="60" xfId="42" applyNumberFormat="1" applyBorder="1" applyProtection="1">
      <alignment horizontal="right"/>
    </xf>
    <xf numFmtId="167" fontId="7" fillId="0" borderId="60" xfId="45" applyNumberFormat="1" applyBorder="1" applyProtection="1">
      <alignment horizontal="right"/>
    </xf>
    <xf numFmtId="167" fontId="7" fillId="0" borderId="60" xfId="43" applyNumberFormat="1" applyBorder="1" applyProtection="1">
      <alignment horizontal="right"/>
    </xf>
    <xf numFmtId="167" fontId="5" fillId="0" borderId="60" xfId="7" applyNumberFormat="1" applyBorder="1" applyProtection="1"/>
    <xf numFmtId="167" fontId="7" fillId="0" borderId="22" xfId="53" applyNumberFormat="1" applyProtection="1">
      <alignment horizontal="left" wrapText="1" indent="2"/>
    </xf>
    <xf numFmtId="167" fontId="7" fillId="0" borderId="16" xfId="55" applyNumberFormat="1" applyProtection="1">
      <alignment horizontal="center"/>
    </xf>
    <xf numFmtId="167" fontId="7" fillId="0" borderId="16" xfId="42" applyNumberFormat="1" applyProtection="1">
      <alignment horizontal="right"/>
    </xf>
    <xf numFmtId="167" fontId="7" fillId="0" borderId="24" xfId="42" applyNumberFormat="1" applyBorder="1" applyProtection="1">
      <alignment horizontal="right"/>
    </xf>
    <xf numFmtId="167" fontId="0" fillId="0" borderId="60" xfId="0" applyNumberFormat="1" applyBorder="1" applyProtection="1">
      <protection locked="0"/>
    </xf>
  </cellXfs>
  <cellStyles count="186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"/>
  <sheetViews>
    <sheetView tabSelected="1" topLeftCell="A130" zoomScale="91" zoomScaleNormal="91" zoomScaleSheetLayoutView="70" zoomScalePageLayoutView="70" workbookViewId="0">
      <selection activeCell="A133" sqref="A133:L134"/>
    </sheetView>
  </sheetViews>
  <sheetFormatPr defaultRowHeight="15" x14ac:dyDescent="0.25"/>
  <cols>
    <col min="1" max="1" width="50.85546875" style="1" customWidth="1"/>
    <col min="2" max="2" width="21.85546875" style="1" customWidth="1"/>
    <col min="3" max="3" width="18.7109375" style="1" hidden="1" customWidth="1"/>
    <col min="4" max="4" width="9.140625" style="1" hidden="1"/>
    <col min="5" max="5" width="18.28515625" style="1" customWidth="1"/>
    <col min="6" max="6" width="18.7109375" style="1" hidden="1" customWidth="1"/>
    <col min="7" max="10" width="9.140625" style="1" hidden="1"/>
    <col min="11" max="11" width="16.42578125" style="1" customWidth="1"/>
    <col min="12" max="12" width="13" style="1" customWidth="1"/>
    <col min="13" max="16384" width="9.140625" style="1"/>
  </cols>
  <sheetData>
    <row r="1" spans="1:12" x14ac:dyDescent="0.25">
      <c r="E1" s="48" t="s">
        <v>337</v>
      </c>
      <c r="F1" s="48"/>
      <c r="G1" s="48"/>
      <c r="H1" s="48"/>
      <c r="I1" s="48"/>
      <c r="J1" s="48"/>
      <c r="K1" s="48"/>
      <c r="L1" s="48"/>
    </row>
    <row r="2" spans="1:12" x14ac:dyDescent="0.25">
      <c r="E2" s="48"/>
      <c r="F2" s="48"/>
      <c r="G2" s="48"/>
      <c r="H2" s="48"/>
      <c r="I2" s="48"/>
      <c r="J2" s="48"/>
      <c r="K2" s="48"/>
      <c r="L2" s="48"/>
    </row>
    <row r="3" spans="1:12" x14ac:dyDescent="0.25">
      <c r="E3" s="48"/>
      <c r="F3" s="48"/>
      <c r="G3" s="48"/>
      <c r="H3" s="48"/>
      <c r="I3" s="48"/>
      <c r="J3" s="48"/>
      <c r="K3" s="48"/>
      <c r="L3" s="48"/>
    </row>
    <row r="4" spans="1:12" x14ac:dyDescent="0.25">
      <c r="E4" s="48"/>
      <c r="F4" s="48"/>
      <c r="G4" s="48"/>
      <c r="H4" s="48"/>
      <c r="I4" s="48"/>
      <c r="J4" s="48"/>
      <c r="K4" s="48"/>
      <c r="L4" s="48"/>
    </row>
    <row r="5" spans="1:12" ht="17.100000000000001" customHeight="1" x14ac:dyDescent="0.25">
      <c r="A5" s="2"/>
      <c r="B5" s="46"/>
      <c r="C5" s="46"/>
      <c r="D5" s="46"/>
      <c r="E5" s="48"/>
      <c r="F5" s="48"/>
      <c r="G5" s="48"/>
      <c r="H5" s="48"/>
      <c r="I5" s="48"/>
      <c r="J5" s="48"/>
      <c r="K5" s="48"/>
      <c r="L5" s="48"/>
    </row>
    <row r="6" spans="1:12" ht="17.100000000000001" customHeight="1" x14ac:dyDescent="0.25">
      <c r="A6" s="5"/>
      <c r="B6" s="46"/>
      <c r="C6" s="46"/>
      <c r="D6" s="46"/>
      <c r="E6" s="48"/>
      <c r="F6" s="48"/>
      <c r="G6" s="48"/>
      <c r="H6" s="48"/>
      <c r="I6" s="48"/>
      <c r="J6" s="48"/>
      <c r="K6" s="48"/>
      <c r="L6" s="48"/>
    </row>
    <row r="7" spans="1:12" ht="14.1" customHeight="1" x14ac:dyDescent="0.25">
      <c r="A7" s="6"/>
      <c r="B7" s="8"/>
      <c r="C7" s="8"/>
      <c r="D7" s="8"/>
      <c r="E7" s="8"/>
      <c r="F7" s="3"/>
      <c r="G7" s="3"/>
      <c r="H7" s="3"/>
      <c r="I7" s="3"/>
      <c r="J7" s="4"/>
      <c r="K7" s="4"/>
    </row>
    <row r="8" spans="1:12" ht="47.25" customHeight="1" x14ac:dyDescent="0.25">
      <c r="A8" s="47" t="s">
        <v>336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2" ht="15" customHeight="1" x14ac:dyDescent="0.25">
      <c r="A9" s="2"/>
      <c r="B9" s="6"/>
      <c r="C9" s="8"/>
      <c r="D9" s="8"/>
      <c r="E9" s="8"/>
      <c r="F9" s="8"/>
      <c r="G9" s="8"/>
      <c r="H9" s="3"/>
      <c r="I9" s="49" t="s">
        <v>0</v>
      </c>
      <c r="J9" s="49"/>
      <c r="K9" s="4"/>
    </row>
    <row r="10" spans="1:12" ht="140.44999999999999" customHeight="1" x14ac:dyDescent="0.25">
      <c r="A10" s="19" t="s">
        <v>2</v>
      </c>
      <c r="B10" s="19" t="s">
        <v>1</v>
      </c>
      <c r="C10" s="20"/>
      <c r="D10" s="21"/>
      <c r="E10" s="26" t="s">
        <v>333</v>
      </c>
      <c r="F10" s="27"/>
      <c r="G10" s="27"/>
      <c r="H10" s="27"/>
      <c r="I10" s="27"/>
      <c r="J10" s="27"/>
      <c r="K10" s="26" t="s">
        <v>334</v>
      </c>
      <c r="L10" s="28" t="s">
        <v>335</v>
      </c>
    </row>
    <row r="11" spans="1:12" ht="11.45" customHeight="1" thickBot="1" x14ac:dyDescent="0.3">
      <c r="A11" s="38" t="s">
        <v>3</v>
      </c>
      <c r="B11" s="39" t="s">
        <v>4</v>
      </c>
      <c r="C11" s="40" t="s">
        <v>5</v>
      </c>
      <c r="D11" s="41" t="s">
        <v>6</v>
      </c>
      <c r="E11" s="42" t="s">
        <v>5</v>
      </c>
      <c r="F11" s="43"/>
      <c r="G11" s="43" t="s">
        <v>7</v>
      </c>
      <c r="H11" s="43" t="s">
        <v>8</v>
      </c>
      <c r="I11" s="43" t="s">
        <v>9</v>
      </c>
      <c r="J11" s="43" t="s">
        <v>10</v>
      </c>
      <c r="K11" s="44">
        <v>4</v>
      </c>
      <c r="L11" s="45">
        <v>5</v>
      </c>
    </row>
    <row r="12" spans="1:12" ht="21.75" customHeight="1" x14ac:dyDescent="0.25">
      <c r="A12" s="9" t="s">
        <v>11</v>
      </c>
      <c r="B12" s="10" t="s">
        <v>12</v>
      </c>
      <c r="C12" s="11">
        <v>636663083.13999999</v>
      </c>
      <c r="D12" s="22" t="s">
        <v>13</v>
      </c>
      <c r="E12" s="50">
        <f>C12/1000</f>
        <v>636663.08314</v>
      </c>
      <c r="F12" s="50">
        <v>484431301.54000002</v>
      </c>
      <c r="G12" s="50" t="s">
        <v>13</v>
      </c>
      <c r="H12" s="51" t="s">
        <v>13</v>
      </c>
      <c r="I12" s="50" t="s">
        <v>13</v>
      </c>
      <c r="J12" s="52" t="s">
        <v>13</v>
      </c>
      <c r="K12" s="53">
        <f>F12/1000</f>
        <v>484431.30154000001</v>
      </c>
      <c r="L12" s="18">
        <f>K12/E12*100</f>
        <v>76.089114379115841</v>
      </c>
    </row>
    <row r="13" spans="1:12" ht="15" customHeight="1" x14ac:dyDescent="0.25">
      <c r="A13" s="12" t="s">
        <v>14</v>
      </c>
      <c r="B13" s="13"/>
      <c r="C13" s="13"/>
      <c r="D13" s="23"/>
      <c r="E13" s="29"/>
      <c r="F13" s="34"/>
      <c r="G13" s="34"/>
      <c r="H13" s="35"/>
      <c r="I13" s="36"/>
      <c r="J13" s="37"/>
      <c r="K13" s="33"/>
      <c r="L13" s="18"/>
    </row>
    <row r="14" spans="1:12" x14ac:dyDescent="0.25">
      <c r="A14" s="14" t="s">
        <v>15</v>
      </c>
      <c r="B14" s="15" t="s">
        <v>16</v>
      </c>
      <c r="C14" s="11">
        <v>153242000</v>
      </c>
      <c r="D14" s="22" t="s">
        <v>13</v>
      </c>
      <c r="E14" s="50">
        <f t="shared" ref="E14:E76" si="0">C14/1000</f>
        <v>153242</v>
      </c>
      <c r="F14" s="50">
        <v>131679085.44</v>
      </c>
      <c r="G14" s="50" t="s">
        <v>13</v>
      </c>
      <c r="H14" s="51" t="s">
        <v>13</v>
      </c>
      <c r="I14" s="50" t="s">
        <v>13</v>
      </c>
      <c r="J14" s="52" t="s">
        <v>13</v>
      </c>
      <c r="K14" s="53">
        <f t="shared" ref="K14:K76" si="1">F14/1000</f>
        <v>131679.08544</v>
      </c>
      <c r="L14" s="18">
        <f t="shared" ref="L14:L76" si="2">K14/E14*100</f>
        <v>85.928848122577364</v>
      </c>
    </row>
    <row r="15" spans="1:12" x14ac:dyDescent="0.25">
      <c r="A15" s="14" t="s">
        <v>17</v>
      </c>
      <c r="B15" s="15" t="s">
        <v>18</v>
      </c>
      <c r="C15" s="11">
        <v>55611500</v>
      </c>
      <c r="D15" s="22" t="s">
        <v>13</v>
      </c>
      <c r="E15" s="29">
        <f t="shared" si="0"/>
        <v>55611.5</v>
      </c>
      <c r="F15" s="30">
        <v>43938229.409999996</v>
      </c>
      <c r="G15" s="30" t="s">
        <v>13</v>
      </c>
      <c r="H15" s="31" t="s">
        <v>13</v>
      </c>
      <c r="I15" s="30" t="s">
        <v>13</v>
      </c>
      <c r="J15" s="32" t="s">
        <v>13</v>
      </c>
      <c r="K15" s="33">
        <f t="shared" si="1"/>
        <v>43938.22941</v>
      </c>
      <c r="L15" s="18">
        <f t="shared" si="2"/>
        <v>79.009250622623014</v>
      </c>
    </row>
    <row r="16" spans="1:12" x14ac:dyDescent="0.25">
      <c r="A16" s="14" t="s">
        <v>19</v>
      </c>
      <c r="B16" s="15" t="s">
        <v>20</v>
      </c>
      <c r="C16" s="11">
        <v>55611500</v>
      </c>
      <c r="D16" s="22" t="s">
        <v>13</v>
      </c>
      <c r="E16" s="29">
        <f t="shared" si="0"/>
        <v>55611.5</v>
      </c>
      <c r="F16" s="30">
        <v>43938229.409999996</v>
      </c>
      <c r="G16" s="30" t="s">
        <v>13</v>
      </c>
      <c r="H16" s="31" t="s">
        <v>13</v>
      </c>
      <c r="I16" s="30" t="s">
        <v>13</v>
      </c>
      <c r="J16" s="32" t="s">
        <v>13</v>
      </c>
      <c r="K16" s="33">
        <f t="shared" si="1"/>
        <v>43938.22941</v>
      </c>
      <c r="L16" s="18">
        <f t="shared" si="2"/>
        <v>79.009250622623014</v>
      </c>
    </row>
    <row r="17" spans="1:12" ht="57" x14ac:dyDescent="0.25">
      <c r="A17" s="14" t="s">
        <v>21</v>
      </c>
      <c r="B17" s="15" t="s">
        <v>22</v>
      </c>
      <c r="C17" s="11">
        <v>55067300</v>
      </c>
      <c r="D17" s="22" t="s">
        <v>13</v>
      </c>
      <c r="E17" s="29">
        <f t="shared" si="0"/>
        <v>55067.3</v>
      </c>
      <c r="F17" s="30">
        <v>41743546.200000003</v>
      </c>
      <c r="G17" s="30" t="s">
        <v>13</v>
      </c>
      <c r="H17" s="31" t="s">
        <v>13</v>
      </c>
      <c r="I17" s="30" t="s">
        <v>13</v>
      </c>
      <c r="J17" s="32" t="s">
        <v>13</v>
      </c>
      <c r="K17" s="33">
        <f t="shared" si="1"/>
        <v>41743.546200000004</v>
      </c>
      <c r="L17" s="18">
        <f t="shared" si="2"/>
        <v>75.804599462839107</v>
      </c>
    </row>
    <row r="18" spans="1:12" ht="90.75" x14ac:dyDescent="0.25">
      <c r="A18" s="14" t="s">
        <v>23</v>
      </c>
      <c r="B18" s="15" t="s">
        <v>24</v>
      </c>
      <c r="C18" s="11">
        <v>122900</v>
      </c>
      <c r="D18" s="22" t="s">
        <v>13</v>
      </c>
      <c r="E18" s="29">
        <f t="shared" si="0"/>
        <v>122.9</v>
      </c>
      <c r="F18" s="30">
        <v>208427.57</v>
      </c>
      <c r="G18" s="30" t="s">
        <v>13</v>
      </c>
      <c r="H18" s="31" t="s">
        <v>13</v>
      </c>
      <c r="I18" s="30" t="s">
        <v>13</v>
      </c>
      <c r="J18" s="32" t="s">
        <v>13</v>
      </c>
      <c r="K18" s="33">
        <f t="shared" si="1"/>
        <v>208.42757</v>
      </c>
      <c r="L18" s="18">
        <f t="shared" si="2"/>
        <v>169.59118795768916</v>
      </c>
    </row>
    <row r="19" spans="1:12" ht="34.5" x14ac:dyDescent="0.25">
      <c r="A19" s="14" t="s">
        <v>25</v>
      </c>
      <c r="B19" s="15" t="s">
        <v>26</v>
      </c>
      <c r="C19" s="11">
        <v>421300</v>
      </c>
      <c r="D19" s="22" t="s">
        <v>13</v>
      </c>
      <c r="E19" s="29">
        <f t="shared" si="0"/>
        <v>421.3</v>
      </c>
      <c r="F19" s="30">
        <v>621401.65</v>
      </c>
      <c r="G19" s="30" t="s">
        <v>13</v>
      </c>
      <c r="H19" s="31" t="s">
        <v>13</v>
      </c>
      <c r="I19" s="30" t="s">
        <v>13</v>
      </c>
      <c r="J19" s="32" t="s">
        <v>13</v>
      </c>
      <c r="K19" s="33">
        <f t="shared" si="1"/>
        <v>621.40165000000002</v>
      </c>
      <c r="L19" s="18">
        <f t="shared" si="2"/>
        <v>147.49623783527176</v>
      </c>
    </row>
    <row r="20" spans="1:12" ht="79.5" x14ac:dyDescent="0.25">
      <c r="A20" s="14" t="s">
        <v>27</v>
      </c>
      <c r="B20" s="15" t="s">
        <v>28</v>
      </c>
      <c r="C20" s="11" t="s">
        <v>13</v>
      </c>
      <c r="D20" s="22" t="s">
        <v>13</v>
      </c>
      <c r="E20" s="29">
        <v>0</v>
      </c>
      <c r="F20" s="30">
        <v>1364853.99</v>
      </c>
      <c r="G20" s="30" t="s">
        <v>13</v>
      </c>
      <c r="H20" s="31" t="s">
        <v>13</v>
      </c>
      <c r="I20" s="30" t="s">
        <v>13</v>
      </c>
      <c r="J20" s="32" t="s">
        <v>13</v>
      </c>
      <c r="K20" s="33">
        <f t="shared" si="1"/>
        <v>1364.8539900000001</v>
      </c>
      <c r="L20" s="18"/>
    </row>
    <row r="21" spans="1:12" ht="23.25" x14ac:dyDescent="0.25">
      <c r="A21" s="14" t="s">
        <v>29</v>
      </c>
      <c r="B21" s="15" t="s">
        <v>30</v>
      </c>
      <c r="C21" s="11">
        <v>7248700</v>
      </c>
      <c r="D21" s="22" t="s">
        <v>13</v>
      </c>
      <c r="E21" s="29">
        <f t="shared" si="0"/>
        <v>7248.7</v>
      </c>
      <c r="F21" s="30">
        <v>6235547.7599999998</v>
      </c>
      <c r="G21" s="30" t="s">
        <v>13</v>
      </c>
      <c r="H21" s="31" t="s">
        <v>13</v>
      </c>
      <c r="I21" s="30" t="s">
        <v>13</v>
      </c>
      <c r="J21" s="32" t="s">
        <v>13</v>
      </c>
      <c r="K21" s="33">
        <f t="shared" si="1"/>
        <v>6235.5477599999995</v>
      </c>
      <c r="L21" s="18">
        <f t="shared" si="2"/>
        <v>86.022980120573337</v>
      </c>
    </row>
    <row r="22" spans="1:12" ht="23.25" x14ac:dyDescent="0.25">
      <c r="A22" s="14" t="s">
        <v>31</v>
      </c>
      <c r="B22" s="15" t="s">
        <v>32</v>
      </c>
      <c r="C22" s="11">
        <v>7248700</v>
      </c>
      <c r="D22" s="22" t="s">
        <v>13</v>
      </c>
      <c r="E22" s="29">
        <f t="shared" si="0"/>
        <v>7248.7</v>
      </c>
      <c r="F22" s="30">
        <v>6235547.7599999998</v>
      </c>
      <c r="G22" s="30" t="s">
        <v>13</v>
      </c>
      <c r="H22" s="31" t="s">
        <v>13</v>
      </c>
      <c r="I22" s="30" t="s">
        <v>13</v>
      </c>
      <c r="J22" s="32" t="s">
        <v>13</v>
      </c>
      <c r="K22" s="33">
        <f t="shared" si="1"/>
        <v>6235.5477599999995</v>
      </c>
      <c r="L22" s="18">
        <f t="shared" si="2"/>
        <v>86.022980120573337</v>
      </c>
    </row>
    <row r="23" spans="1:12" ht="57" x14ac:dyDescent="0.25">
      <c r="A23" s="14" t="s">
        <v>33</v>
      </c>
      <c r="B23" s="15" t="s">
        <v>34</v>
      </c>
      <c r="C23" s="11">
        <v>3277400</v>
      </c>
      <c r="D23" s="22" t="s">
        <v>13</v>
      </c>
      <c r="E23" s="29">
        <f t="shared" si="0"/>
        <v>3277.4</v>
      </c>
      <c r="F23" s="30">
        <v>3048876.78</v>
      </c>
      <c r="G23" s="30" t="s">
        <v>13</v>
      </c>
      <c r="H23" s="31" t="s">
        <v>13</v>
      </c>
      <c r="I23" s="30" t="s">
        <v>13</v>
      </c>
      <c r="J23" s="32" t="s">
        <v>13</v>
      </c>
      <c r="K23" s="33">
        <f t="shared" si="1"/>
        <v>3048.8767799999996</v>
      </c>
      <c r="L23" s="18">
        <f t="shared" si="2"/>
        <v>93.027301519497158</v>
      </c>
    </row>
    <row r="24" spans="1:12" ht="90.75" x14ac:dyDescent="0.25">
      <c r="A24" s="14" t="s">
        <v>35</v>
      </c>
      <c r="B24" s="15" t="s">
        <v>36</v>
      </c>
      <c r="C24" s="11">
        <v>3277400</v>
      </c>
      <c r="D24" s="22" t="s">
        <v>13</v>
      </c>
      <c r="E24" s="29">
        <f t="shared" si="0"/>
        <v>3277.4</v>
      </c>
      <c r="F24" s="30">
        <v>3048876.78</v>
      </c>
      <c r="G24" s="30" t="s">
        <v>13</v>
      </c>
      <c r="H24" s="31" t="s">
        <v>13</v>
      </c>
      <c r="I24" s="30" t="s">
        <v>13</v>
      </c>
      <c r="J24" s="32" t="s">
        <v>13</v>
      </c>
      <c r="K24" s="33">
        <f t="shared" si="1"/>
        <v>3048.8767799999996</v>
      </c>
      <c r="L24" s="18">
        <f t="shared" si="2"/>
        <v>93.027301519497158</v>
      </c>
    </row>
    <row r="25" spans="1:12" ht="68.25" x14ac:dyDescent="0.25">
      <c r="A25" s="14" t="s">
        <v>37</v>
      </c>
      <c r="B25" s="15" t="s">
        <v>38</v>
      </c>
      <c r="C25" s="11">
        <v>18100</v>
      </c>
      <c r="D25" s="22" t="s">
        <v>13</v>
      </c>
      <c r="E25" s="29">
        <f t="shared" si="0"/>
        <v>18.100000000000001</v>
      </c>
      <c r="F25" s="30">
        <v>17247.900000000001</v>
      </c>
      <c r="G25" s="30" t="s">
        <v>13</v>
      </c>
      <c r="H25" s="31" t="s">
        <v>13</v>
      </c>
      <c r="I25" s="30" t="s">
        <v>13</v>
      </c>
      <c r="J25" s="32" t="s">
        <v>13</v>
      </c>
      <c r="K25" s="33">
        <f t="shared" si="1"/>
        <v>17.247900000000001</v>
      </c>
      <c r="L25" s="18">
        <f t="shared" si="2"/>
        <v>95.292265193370156</v>
      </c>
    </row>
    <row r="26" spans="1:12" ht="102" x14ac:dyDescent="0.25">
      <c r="A26" s="14" t="s">
        <v>39</v>
      </c>
      <c r="B26" s="15" t="s">
        <v>40</v>
      </c>
      <c r="C26" s="11">
        <v>18100</v>
      </c>
      <c r="D26" s="22" t="s">
        <v>13</v>
      </c>
      <c r="E26" s="29">
        <f t="shared" si="0"/>
        <v>18.100000000000001</v>
      </c>
      <c r="F26" s="30">
        <v>17247.900000000001</v>
      </c>
      <c r="G26" s="30" t="s">
        <v>13</v>
      </c>
      <c r="H26" s="31" t="s">
        <v>13</v>
      </c>
      <c r="I26" s="30" t="s">
        <v>13</v>
      </c>
      <c r="J26" s="32" t="s">
        <v>13</v>
      </c>
      <c r="K26" s="33">
        <f t="shared" si="1"/>
        <v>17.247900000000001</v>
      </c>
      <c r="L26" s="18">
        <f t="shared" si="2"/>
        <v>95.292265193370156</v>
      </c>
    </row>
    <row r="27" spans="1:12" ht="57" x14ac:dyDescent="0.25">
      <c r="A27" s="14" t="s">
        <v>41</v>
      </c>
      <c r="B27" s="15" t="s">
        <v>42</v>
      </c>
      <c r="C27" s="11">
        <v>4364200</v>
      </c>
      <c r="D27" s="22" t="s">
        <v>13</v>
      </c>
      <c r="E27" s="29">
        <f t="shared" si="0"/>
        <v>4364.2</v>
      </c>
      <c r="F27" s="30">
        <v>3509770.77</v>
      </c>
      <c r="G27" s="30" t="s">
        <v>13</v>
      </c>
      <c r="H27" s="31" t="s">
        <v>13</v>
      </c>
      <c r="I27" s="30" t="s">
        <v>13</v>
      </c>
      <c r="J27" s="32" t="s">
        <v>13</v>
      </c>
      <c r="K27" s="33">
        <f t="shared" si="1"/>
        <v>3509.7707700000001</v>
      </c>
      <c r="L27" s="18">
        <f t="shared" si="2"/>
        <v>80.421858989047251</v>
      </c>
    </row>
    <row r="28" spans="1:12" ht="90.75" x14ac:dyDescent="0.25">
      <c r="A28" s="14" t="s">
        <v>43</v>
      </c>
      <c r="B28" s="15" t="s">
        <v>44</v>
      </c>
      <c r="C28" s="11">
        <v>4364200</v>
      </c>
      <c r="D28" s="22" t="s">
        <v>13</v>
      </c>
      <c r="E28" s="29">
        <f t="shared" si="0"/>
        <v>4364.2</v>
      </c>
      <c r="F28" s="30">
        <v>3509770.77</v>
      </c>
      <c r="G28" s="30" t="s">
        <v>13</v>
      </c>
      <c r="H28" s="31" t="s">
        <v>13</v>
      </c>
      <c r="I28" s="30" t="s">
        <v>13</v>
      </c>
      <c r="J28" s="32" t="s">
        <v>13</v>
      </c>
      <c r="K28" s="33">
        <f t="shared" si="1"/>
        <v>3509.7707700000001</v>
      </c>
      <c r="L28" s="18">
        <f t="shared" si="2"/>
        <v>80.421858989047251</v>
      </c>
    </row>
    <row r="29" spans="1:12" ht="57" x14ac:dyDescent="0.25">
      <c r="A29" s="14" t="s">
        <v>45</v>
      </c>
      <c r="B29" s="15" t="s">
        <v>46</v>
      </c>
      <c r="C29" s="11">
        <v>-411000</v>
      </c>
      <c r="D29" s="22" t="s">
        <v>13</v>
      </c>
      <c r="E29" s="29">
        <f t="shared" si="0"/>
        <v>-411</v>
      </c>
      <c r="F29" s="30">
        <v>-340347.69</v>
      </c>
      <c r="G29" s="30" t="s">
        <v>13</v>
      </c>
      <c r="H29" s="31" t="s">
        <v>13</v>
      </c>
      <c r="I29" s="30" t="s">
        <v>13</v>
      </c>
      <c r="J29" s="32" t="s">
        <v>13</v>
      </c>
      <c r="K29" s="33">
        <f t="shared" si="1"/>
        <v>-340.34769</v>
      </c>
      <c r="L29" s="18">
        <f t="shared" si="2"/>
        <v>82.809656934306574</v>
      </c>
    </row>
    <row r="30" spans="1:12" ht="90.75" x14ac:dyDescent="0.25">
      <c r="A30" s="14" t="s">
        <v>47</v>
      </c>
      <c r="B30" s="15" t="s">
        <v>48</v>
      </c>
      <c r="C30" s="11">
        <v>-411000</v>
      </c>
      <c r="D30" s="22" t="s">
        <v>13</v>
      </c>
      <c r="E30" s="29">
        <f t="shared" si="0"/>
        <v>-411</v>
      </c>
      <c r="F30" s="30">
        <v>-340347.69</v>
      </c>
      <c r="G30" s="30" t="s">
        <v>13</v>
      </c>
      <c r="H30" s="31" t="s">
        <v>13</v>
      </c>
      <c r="I30" s="30" t="s">
        <v>13</v>
      </c>
      <c r="J30" s="32" t="s">
        <v>13</v>
      </c>
      <c r="K30" s="33">
        <f t="shared" si="1"/>
        <v>-340.34769</v>
      </c>
      <c r="L30" s="18">
        <f t="shared" si="2"/>
        <v>82.809656934306574</v>
      </c>
    </row>
    <row r="31" spans="1:12" x14ac:dyDescent="0.25">
      <c r="A31" s="14" t="s">
        <v>49</v>
      </c>
      <c r="B31" s="15" t="s">
        <v>50</v>
      </c>
      <c r="C31" s="11">
        <v>56127000</v>
      </c>
      <c r="D31" s="22" t="s">
        <v>13</v>
      </c>
      <c r="E31" s="29">
        <f t="shared" si="0"/>
        <v>56127</v>
      </c>
      <c r="F31" s="30">
        <v>55465817.060000002</v>
      </c>
      <c r="G31" s="30" t="s">
        <v>13</v>
      </c>
      <c r="H31" s="31" t="s">
        <v>13</v>
      </c>
      <c r="I31" s="30" t="s">
        <v>13</v>
      </c>
      <c r="J31" s="32" t="s">
        <v>13</v>
      </c>
      <c r="K31" s="33">
        <f t="shared" si="1"/>
        <v>55465.817060000001</v>
      </c>
      <c r="L31" s="18">
        <f t="shared" si="2"/>
        <v>98.821987742084914</v>
      </c>
    </row>
    <row r="32" spans="1:12" ht="23.25" x14ac:dyDescent="0.25">
      <c r="A32" s="14" t="s">
        <v>51</v>
      </c>
      <c r="B32" s="15" t="s">
        <v>52</v>
      </c>
      <c r="C32" s="11">
        <v>51640000</v>
      </c>
      <c r="D32" s="22" t="s">
        <v>13</v>
      </c>
      <c r="E32" s="29">
        <f t="shared" si="0"/>
        <v>51640</v>
      </c>
      <c r="F32" s="30">
        <v>51961719.299999997</v>
      </c>
      <c r="G32" s="30" t="s">
        <v>13</v>
      </c>
      <c r="H32" s="31" t="s">
        <v>13</v>
      </c>
      <c r="I32" s="30" t="s">
        <v>13</v>
      </c>
      <c r="J32" s="32" t="s">
        <v>13</v>
      </c>
      <c r="K32" s="33">
        <f t="shared" si="1"/>
        <v>51961.719299999997</v>
      </c>
      <c r="L32" s="18">
        <f t="shared" si="2"/>
        <v>100.62300406661502</v>
      </c>
    </row>
    <row r="33" spans="1:12" ht="23.25" x14ac:dyDescent="0.25">
      <c r="A33" s="14" t="s">
        <v>53</v>
      </c>
      <c r="B33" s="15" t="s">
        <v>54</v>
      </c>
      <c r="C33" s="11">
        <v>28370000</v>
      </c>
      <c r="D33" s="22" t="s">
        <v>13</v>
      </c>
      <c r="E33" s="29">
        <f t="shared" si="0"/>
        <v>28370</v>
      </c>
      <c r="F33" s="30">
        <v>29774493.440000001</v>
      </c>
      <c r="G33" s="30" t="s">
        <v>13</v>
      </c>
      <c r="H33" s="31" t="s">
        <v>13</v>
      </c>
      <c r="I33" s="30" t="s">
        <v>13</v>
      </c>
      <c r="J33" s="32" t="s">
        <v>13</v>
      </c>
      <c r="K33" s="33">
        <f t="shared" si="1"/>
        <v>29774.493440000002</v>
      </c>
      <c r="L33" s="18">
        <f t="shared" si="2"/>
        <v>104.95062897426861</v>
      </c>
    </row>
    <row r="34" spans="1:12" ht="23.25" x14ac:dyDescent="0.25">
      <c r="A34" s="14" t="s">
        <v>53</v>
      </c>
      <c r="B34" s="15" t="s">
        <v>55</v>
      </c>
      <c r="C34" s="11">
        <v>28370000</v>
      </c>
      <c r="D34" s="22" t="s">
        <v>13</v>
      </c>
      <c r="E34" s="29">
        <f t="shared" si="0"/>
        <v>28370</v>
      </c>
      <c r="F34" s="30">
        <v>29774493.440000001</v>
      </c>
      <c r="G34" s="30" t="s">
        <v>13</v>
      </c>
      <c r="H34" s="31" t="s">
        <v>13</v>
      </c>
      <c r="I34" s="30" t="s">
        <v>13</v>
      </c>
      <c r="J34" s="32" t="s">
        <v>13</v>
      </c>
      <c r="K34" s="33">
        <f t="shared" si="1"/>
        <v>29774.493440000002</v>
      </c>
      <c r="L34" s="18">
        <f t="shared" si="2"/>
        <v>104.95062897426861</v>
      </c>
    </row>
    <row r="35" spans="1:12" ht="34.5" x14ac:dyDescent="0.25">
      <c r="A35" s="14" t="s">
        <v>56</v>
      </c>
      <c r="B35" s="15" t="s">
        <v>57</v>
      </c>
      <c r="C35" s="11">
        <v>23270000</v>
      </c>
      <c r="D35" s="22" t="s">
        <v>13</v>
      </c>
      <c r="E35" s="29">
        <f t="shared" si="0"/>
        <v>23270</v>
      </c>
      <c r="F35" s="30">
        <v>22187225.859999999</v>
      </c>
      <c r="G35" s="30" t="s">
        <v>13</v>
      </c>
      <c r="H35" s="31" t="s">
        <v>13</v>
      </c>
      <c r="I35" s="30" t="s">
        <v>13</v>
      </c>
      <c r="J35" s="32" t="s">
        <v>13</v>
      </c>
      <c r="K35" s="33">
        <f t="shared" si="1"/>
        <v>22187.225859999999</v>
      </c>
      <c r="L35" s="18">
        <f t="shared" si="2"/>
        <v>95.346909583154272</v>
      </c>
    </row>
    <row r="36" spans="1:12" ht="45.75" x14ac:dyDescent="0.25">
      <c r="A36" s="14" t="s">
        <v>58</v>
      </c>
      <c r="B36" s="15" t="s">
        <v>59</v>
      </c>
      <c r="C36" s="11">
        <v>23270000</v>
      </c>
      <c r="D36" s="22" t="s">
        <v>13</v>
      </c>
      <c r="E36" s="29">
        <f t="shared" si="0"/>
        <v>23270</v>
      </c>
      <c r="F36" s="30">
        <v>22187225.859999999</v>
      </c>
      <c r="G36" s="30" t="s">
        <v>13</v>
      </c>
      <c r="H36" s="31" t="s">
        <v>13</v>
      </c>
      <c r="I36" s="30" t="s">
        <v>13</v>
      </c>
      <c r="J36" s="32" t="s">
        <v>13</v>
      </c>
      <c r="K36" s="33">
        <f t="shared" si="1"/>
        <v>22187.225859999999</v>
      </c>
      <c r="L36" s="18">
        <f t="shared" si="2"/>
        <v>95.346909583154272</v>
      </c>
    </row>
    <row r="37" spans="1:12" ht="23.25" x14ac:dyDescent="0.25">
      <c r="A37" s="14" t="s">
        <v>60</v>
      </c>
      <c r="B37" s="15" t="s">
        <v>61</v>
      </c>
      <c r="C37" s="11" t="s">
        <v>13</v>
      </c>
      <c r="D37" s="22" t="s">
        <v>13</v>
      </c>
      <c r="E37" s="29">
        <v>0</v>
      </c>
      <c r="F37" s="30">
        <v>-73157.929999999993</v>
      </c>
      <c r="G37" s="30" t="s">
        <v>13</v>
      </c>
      <c r="H37" s="31" t="s">
        <v>13</v>
      </c>
      <c r="I37" s="30" t="s">
        <v>13</v>
      </c>
      <c r="J37" s="32" t="s">
        <v>13</v>
      </c>
      <c r="K37" s="33">
        <f t="shared" si="1"/>
        <v>-73.157929999999993</v>
      </c>
      <c r="L37" s="18"/>
    </row>
    <row r="38" spans="1:12" ht="23.25" x14ac:dyDescent="0.25">
      <c r="A38" s="14" t="s">
        <v>60</v>
      </c>
      <c r="B38" s="15" t="s">
        <v>62</v>
      </c>
      <c r="C38" s="11" t="s">
        <v>13</v>
      </c>
      <c r="D38" s="22" t="s">
        <v>13</v>
      </c>
      <c r="E38" s="29">
        <v>0</v>
      </c>
      <c r="F38" s="30">
        <v>-73157.929999999993</v>
      </c>
      <c r="G38" s="30" t="s">
        <v>13</v>
      </c>
      <c r="H38" s="31" t="s">
        <v>13</v>
      </c>
      <c r="I38" s="30" t="s">
        <v>13</v>
      </c>
      <c r="J38" s="32" t="s">
        <v>13</v>
      </c>
      <c r="K38" s="33">
        <f t="shared" si="1"/>
        <v>-73.157929999999993</v>
      </c>
      <c r="L38" s="18"/>
    </row>
    <row r="39" spans="1:12" x14ac:dyDescent="0.25">
      <c r="A39" s="14" t="s">
        <v>63</v>
      </c>
      <c r="B39" s="15" t="s">
        <v>64</v>
      </c>
      <c r="C39" s="11">
        <v>19000</v>
      </c>
      <c r="D39" s="22" t="s">
        <v>13</v>
      </c>
      <c r="E39" s="29">
        <f t="shared" si="0"/>
        <v>19</v>
      </c>
      <c r="F39" s="30">
        <v>51450.57</v>
      </c>
      <c r="G39" s="30" t="s">
        <v>13</v>
      </c>
      <c r="H39" s="31" t="s">
        <v>13</v>
      </c>
      <c r="I39" s="30" t="s">
        <v>13</v>
      </c>
      <c r="J39" s="32" t="s">
        <v>13</v>
      </c>
      <c r="K39" s="33">
        <f t="shared" si="1"/>
        <v>51.450569999999999</v>
      </c>
      <c r="L39" s="18">
        <f t="shared" si="2"/>
        <v>270.79247368421051</v>
      </c>
    </row>
    <row r="40" spans="1:12" x14ac:dyDescent="0.25">
      <c r="A40" s="14" t="s">
        <v>63</v>
      </c>
      <c r="B40" s="15" t="s">
        <v>65</v>
      </c>
      <c r="C40" s="11">
        <v>19000</v>
      </c>
      <c r="D40" s="22" t="s">
        <v>13</v>
      </c>
      <c r="E40" s="29">
        <f t="shared" si="0"/>
        <v>19</v>
      </c>
      <c r="F40" s="30">
        <v>51450.57</v>
      </c>
      <c r="G40" s="30" t="s">
        <v>13</v>
      </c>
      <c r="H40" s="31" t="s">
        <v>13</v>
      </c>
      <c r="I40" s="30" t="s">
        <v>13</v>
      </c>
      <c r="J40" s="32" t="s">
        <v>13</v>
      </c>
      <c r="K40" s="33">
        <f t="shared" si="1"/>
        <v>51.450569999999999</v>
      </c>
      <c r="L40" s="18">
        <f t="shared" si="2"/>
        <v>270.79247368421051</v>
      </c>
    </row>
    <row r="41" spans="1:12" ht="23.25" x14ac:dyDescent="0.25">
      <c r="A41" s="14" t="s">
        <v>66</v>
      </c>
      <c r="B41" s="15" t="s">
        <v>67</v>
      </c>
      <c r="C41" s="11">
        <v>4468000</v>
      </c>
      <c r="D41" s="22" t="s">
        <v>13</v>
      </c>
      <c r="E41" s="29">
        <f t="shared" si="0"/>
        <v>4468</v>
      </c>
      <c r="F41" s="30">
        <v>3525805.12</v>
      </c>
      <c r="G41" s="30" t="s">
        <v>13</v>
      </c>
      <c r="H41" s="31" t="s">
        <v>13</v>
      </c>
      <c r="I41" s="30" t="s">
        <v>13</v>
      </c>
      <c r="J41" s="32" t="s">
        <v>13</v>
      </c>
      <c r="K41" s="33">
        <f t="shared" si="1"/>
        <v>3525.80512</v>
      </c>
      <c r="L41" s="18">
        <f t="shared" si="2"/>
        <v>78.912379588182631</v>
      </c>
    </row>
    <row r="42" spans="1:12" ht="34.5" x14ac:dyDescent="0.25">
      <c r="A42" s="14" t="s">
        <v>68</v>
      </c>
      <c r="B42" s="15" t="s">
        <v>69</v>
      </c>
      <c r="C42" s="11">
        <v>4468000</v>
      </c>
      <c r="D42" s="22" t="s">
        <v>13</v>
      </c>
      <c r="E42" s="29">
        <f t="shared" si="0"/>
        <v>4468</v>
      </c>
      <c r="F42" s="30">
        <v>3525805.12</v>
      </c>
      <c r="G42" s="30" t="s">
        <v>13</v>
      </c>
      <c r="H42" s="31" t="s">
        <v>13</v>
      </c>
      <c r="I42" s="30" t="s">
        <v>13</v>
      </c>
      <c r="J42" s="32" t="s">
        <v>13</v>
      </c>
      <c r="K42" s="33">
        <f t="shared" si="1"/>
        <v>3525.80512</v>
      </c>
      <c r="L42" s="18">
        <f t="shared" si="2"/>
        <v>78.912379588182631</v>
      </c>
    </row>
    <row r="43" spans="1:12" x14ac:dyDescent="0.25">
      <c r="A43" s="14" t="s">
        <v>70</v>
      </c>
      <c r="B43" s="15" t="s">
        <v>71</v>
      </c>
      <c r="C43" s="11">
        <v>4717600</v>
      </c>
      <c r="D43" s="22" t="s">
        <v>13</v>
      </c>
      <c r="E43" s="29">
        <f t="shared" si="0"/>
        <v>4717.6000000000004</v>
      </c>
      <c r="F43" s="30">
        <v>4204248.1399999997</v>
      </c>
      <c r="G43" s="30" t="s">
        <v>13</v>
      </c>
      <c r="H43" s="31" t="s">
        <v>13</v>
      </c>
      <c r="I43" s="30" t="s">
        <v>13</v>
      </c>
      <c r="J43" s="32" t="s">
        <v>13</v>
      </c>
      <c r="K43" s="33">
        <f t="shared" si="1"/>
        <v>4204.2481399999997</v>
      </c>
      <c r="L43" s="18">
        <f t="shared" si="2"/>
        <v>89.118368238087157</v>
      </c>
    </row>
    <row r="44" spans="1:12" x14ac:dyDescent="0.25">
      <c r="A44" s="14" t="s">
        <v>72</v>
      </c>
      <c r="B44" s="15" t="s">
        <v>73</v>
      </c>
      <c r="C44" s="11">
        <v>4717600</v>
      </c>
      <c r="D44" s="22" t="s">
        <v>13</v>
      </c>
      <c r="E44" s="29">
        <f t="shared" si="0"/>
        <v>4717.6000000000004</v>
      </c>
      <c r="F44" s="30">
        <v>4204248.1399999997</v>
      </c>
      <c r="G44" s="30" t="s">
        <v>13</v>
      </c>
      <c r="H44" s="31" t="s">
        <v>13</v>
      </c>
      <c r="I44" s="30" t="s">
        <v>13</v>
      </c>
      <c r="J44" s="32" t="s">
        <v>13</v>
      </c>
      <c r="K44" s="33">
        <f t="shared" si="1"/>
        <v>4204.2481399999997</v>
      </c>
      <c r="L44" s="18">
        <f t="shared" si="2"/>
        <v>89.118368238087157</v>
      </c>
    </row>
    <row r="45" spans="1:12" ht="23.25" x14ac:dyDescent="0.25">
      <c r="A45" s="14" t="s">
        <v>74</v>
      </c>
      <c r="B45" s="15" t="s">
        <v>75</v>
      </c>
      <c r="C45" s="11">
        <v>4717600</v>
      </c>
      <c r="D45" s="22" t="s">
        <v>13</v>
      </c>
      <c r="E45" s="29">
        <f t="shared" si="0"/>
        <v>4717.6000000000004</v>
      </c>
      <c r="F45" s="30">
        <v>4204248.1399999997</v>
      </c>
      <c r="G45" s="30" t="s">
        <v>13</v>
      </c>
      <c r="H45" s="31" t="s">
        <v>13</v>
      </c>
      <c r="I45" s="30" t="s">
        <v>13</v>
      </c>
      <c r="J45" s="32" t="s">
        <v>13</v>
      </c>
      <c r="K45" s="33">
        <f t="shared" si="1"/>
        <v>4204.2481399999997</v>
      </c>
      <c r="L45" s="18">
        <f t="shared" si="2"/>
        <v>89.118368238087157</v>
      </c>
    </row>
    <row r="46" spans="1:12" x14ac:dyDescent="0.25">
      <c r="A46" s="14" t="s">
        <v>76</v>
      </c>
      <c r="B46" s="15" t="s">
        <v>77</v>
      </c>
      <c r="C46" s="11">
        <v>2442000</v>
      </c>
      <c r="D46" s="22" t="s">
        <v>13</v>
      </c>
      <c r="E46" s="29">
        <f t="shared" si="0"/>
        <v>2442</v>
      </c>
      <c r="F46" s="30">
        <v>1887515.58</v>
      </c>
      <c r="G46" s="30" t="s">
        <v>13</v>
      </c>
      <c r="H46" s="31" t="s">
        <v>13</v>
      </c>
      <c r="I46" s="30" t="s">
        <v>13</v>
      </c>
      <c r="J46" s="32" t="s">
        <v>13</v>
      </c>
      <c r="K46" s="33">
        <f t="shared" si="1"/>
        <v>1887.51558</v>
      </c>
      <c r="L46" s="18">
        <f t="shared" si="2"/>
        <v>77.293840294840294</v>
      </c>
    </row>
    <row r="47" spans="1:12" ht="23.25" x14ac:dyDescent="0.25">
      <c r="A47" s="14" t="s">
        <v>78</v>
      </c>
      <c r="B47" s="15" t="s">
        <v>79</v>
      </c>
      <c r="C47" s="11">
        <v>2442000</v>
      </c>
      <c r="D47" s="22" t="s">
        <v>13</v>
      </c>
      <c r="E47" s="29">
        <f t="shared" si="0"/>
        <v>2442</v>
      </c>
      <c r="F47" s="30">
        <v>1882515.58</v>
      </c>
      <c r="G47" s="30" t="s">
        <v>13</v>
      </c>
      <c r="H47" s="31" t="s">
        <v>13</v>
      </c>
      <c r="I47" s="30" t="s">
        <v>13</v>
      </c>
      <c r="J47" s="32" t="s">
        <v>13</v>
      </c>
      <c r="K47" s="33">
        <f t="shared" si="1"/>
        <v>1882.51558</v>
      </c>
      <c r="L47" s="18">
        <f t="shared" si="2"/>
        <v>77.089090090090096</v>
      </c>
    </row>
    <row r="48" spans="1:12" ht="34.5" x14ac:dyDescent="0.25">
      <c r="A48" s="14" t="s">
        <v>80</v>
      </c>
      <c r="B48" s="15" t="s">
        <v>81</v>
      </c>
      <c r="C48" s="11">
        <v>2442000</v>
      </c>
      <c r="D48" s="22" t="s">
        <v>13</v>
      </c>
      <c r="E48" s="29">
        <f t="shared" si="0"/>
        <v>2442</v>
      </c>
      <c r="F48" s="30">
        <v>1882515.58</v>
      </c>
      <c r="G48" s="30" t="s">
        <v>13</v>
      </c>
      <c r="H48" s="31" t="s">
        <v>13</v>
      </c>
      <c r="I48" s="30" t="s">
        <v>13</v>
      </c>
      <c r="J48" s="32" t="s">
        <v>13</v>
      </c>
      <c r="K48" s="33">
        <f t="shared" si="1"/>
        <v>1882.51558</v>
      </c>
      <c r="L48" s="18">
        <f t="shared" si="2"/>
        <v>77.089090090090096</v>
      </c>
    </row>
    <row r="49" spans="1:12" ht="34.5" x14ac:dyDescent="0.25">
      <c r="A49" s="14" t="s">
        <v>82</v>
      </c>
      <c r="B49" s="15" t="s">
        <v>83</v>
      </c>
      <c r="C49" s="11" t="s">
        <v>13</v>
      </c>
      <c r="D49" s="22" t="s">
        <v>13</v>
      </c>
      <c r="E49" s="29">
        <v>0</v>
      </c>
      <c r="F49" s="30">
        <v>5000</v>
      </c>
      <c r="G49" s="30" t="s">
        <v>13</v>
      </c>
      <c r="H49" s="31" t="s">
        <v>13</v>
      </c>
      <c r="I49" s="30" t="s">
        <v>13</v>
      </c>
      <c r="J49" s="32" t="s">
        <v>13</v>
      </c>
      <c r="K49" s="33">
        <f t="shared" si="1"/>
        <v>5</v>
      </c>
      <c r="L49" s="18"/>
    </row>
    <row r="50" spans="1:12" ht="23.25" x14ac:dyDescent="0.25">
      <c r="A50" s="14" t="s">
        <v>84</v>
      </c>
      <c r="B50" s="15" t="s">
        <v>85</v>
      </c>
      <c r="C50" s="11" t="s">
        <v>13</v>
      </c>
      <c r="D50" s="22" t="s">
        <v>13</v>
      </c>
      <c r="E50" s="29">
        <v>0</v>
      </c>
      <c r="F50" s="30">
        <v>5000</v>
      </c>
      <c r="G50" s="30" t="s">
        <v>13</v>
      </c>
      <c r="H50" s="31" t="s">
        <v>13</v>
      </c>
      <c r="I50" s="30" t="s">
        <v>13</v>
      </c>
      <c r="J50" s="32" t="s">
        <v>13</v>
      </c>
      <c r="K50" s="33">
        <f t="shared" si="1"/>
        <v>5</v>
      </c>
      <c r="L50" s="18"/>
    </row>
    <row r="51" spans="1:12" ht="34.5" x14ac:dyDescent="0.25">
      <c r="A51" s="14" t="s">
        <v>86</v>
      </c>
      <c r="B51" s="15" t="s">
        <v>87</v>
      </c>
      <c r="C51" s="11">
        <v>5704133.8099999996</v>
      </c>
      <c r="D51" s="22" t="s">
        <v>13</v>
      </c>
      <c r="E51" s="29">
        <f t="shared" si="0"/>
        <v>5704.1338099999994</v>
      </c>
      <c r="F51" s="30">
        <v>4151343.86</v>
      </c>
      <c r="G51" s="30" t="s">
        <v>13</v>
      </c>
      <c r="H51" s="31" t="s">
        <v>13</v>
      </c>
      <c r="I51" s="30" t="s">
        <v>13</v>
      </c>
      <c r="J51" s="32" t="s">
        <v>13</v>
      </c>
      <c r="K51" s="33">
        <f t="shared" si="1"/>
        <v>4151.3438599999999</v>
      </c>
      <c r="L51" s="18">
        <f t="shared" si="2"/>
        <v>72.777813394247858</v>
      </c>
    </row>
    <row r="52" spans="1:12" ht="57" x14ac:dyDescent="0.25">
      <c r="A52" s="14" t="s">
        <v>88</v>
      </c>
      <c r="B52" s="15" t="s">
        <v>89</v>
      </c>
      <c r="C52" s="11">
        <v>50000</v>
      </c>
      <c r="D52" s="22" t="s">
        <v>13</v>
      </c>
      <c r="E52" s="29">
        <f t="shared" si="0"/>
        <v>50</v>
      </c>
      <c r="F52" s="30">
        <v>50000</v>
      </c>
      <c r="G52" s="30" t="s">
        <v>13</v>
      </c>
      <c r="H52" s="31" t="s">
        <v>13</v>
      </c>
      <c r="I52" s="30" t="s">
        <v>13</v>
      </c>
      <c r="J52" s="32" t="s">
        <v>13</v>
      </c>
      <c r="K52" s="33">
        <f t="shared" si="1"/>
        <v>50</v>
      </c>
      <c r="L52" s="18">
        <f t="shared" si="2"/>
        <v>100</v>
      </c>
    </row>
    <row r="53" spans="1:12" ht="45.75" x14ac:dyDescent="0.25">
      <c r="A53" s="14" t="s">
        <v>90</v>
      </c>
      <c r="B53" s="15" t="s">
        <v>91</v>
      </c>
      <c r="C53" s="11">
        <v>50000</v>
      </c>
      <c r="D53" s="22" t="s">
        <v>13</v>
      </c>
      <c r="E53" s="29">
        <f t="shared" si="0"/>
        <v>50</v>
      </c>
      <c r="F53" s="30">
        <v>50000</v>
      </c>
      <c r="G53" s="30" t="s">
        <v>13</v>
      </c>
      <c r="H53" s="31" t="s">
        <v>13</v>
      </c>
      <c r="I53" s="30" t="s">
        <v>13</v>
      </c>
      <c r="J53" s="32" t="s">
        <v>13</v>
      </c>
      <c r="K53" s="33">
        <f t="shared" si="1"/>
        <v>50</v>
      </c>
      <c r="L53" s="18">
        <f t="shared" si="2"/>
        <v>100</v>
      </c>
    </row>
    <row r="54" spans="1:12" ht="68.25" x14ac:dyDescent="0.25">
      <c r="A54" s="14" t="s">
        <v>92</v>
      </c>
      <c r="B54" s="15" t="s">
        <v>93</v>
      </c>
      <c r="C54" s="11">
        <v>5347633.8099999996</v>
      </c>
      <c r="D54" s="22" t="s">
        <v>13</v>
      </c>
      <c r="E54" s="29">
        <f t="shared" si="0"/>
        <v>5347.6338099999994</v>
      </c>
      <c r="F54" s="30">
        <v>3826779.19</v>
      </c>
      <c r="G54" s="30" t="s">
        <v>13</v>
      </c>
      <c r="H54" s="31" t="s">
        <v>13</v>
      </c>
      <c r="I54" s="30" t="s">
        <v>13</v>
      </c>
      <c r="J54" s="32" t="s">
        <v>13</v>
      </c>
      <c r="K54" s="33">
        <f t="shared" si="1"/>
        <v>3826.7791899999997</v>
      </c>
      <c r="L54" s="18">
        <f t="shared" si="2"/>
        <v>71.560232543297502</v>
      </c>
    </row>
    <row r="55" spans="1:12" ht="57" x14ac:dyDescent="0.25">
      <c r="A55" s="14" t="s">
        <v>94</v>
      </c>
      <c r="B55" s="15" t="s">
        <v>95</v>
      </c>
      <c r="C55" s="11">
        <v>4330900</v>
      </c>
      <c r="D55" s="22" t="s">
        <v>13</v>
      </c>
      <c r="E55" s="29">
        <f t="shared" si="0"/>
        <v>4330.8999999999996</v>
      </c>
      <c r="F55" s="30">
        <v>3083788.2</v>
      </c>
      <c r="G55" s="30" t="s">
        <v>13</v>
      </c>
      <c r="H55" s="31" t="s">
        <v>13</v>
      </c>
      <c r="I55" s="30" t="s">
        <v>13</v>
      </c>
      <c r="J55" s="32" t="s">
        <v>13</v>
      </c>
      <c r="K55" s="33">
        <f t="shared" si="1"/>
        <v>3083.7882</v>
      </c>
      <c r="L55" s="18">
        <f t="shared" si="2"/>
        <v>71.204327045186915</v>
      </c>
    </row>
    <row r="56" spans="1:12" ht="68.25" x14ac:dyDescent="0.25">
      <c r="A56" s="14" t="s">
        <v>96</v>
      </c>
      <c r="B56" s="15" t="s">
        <v>97</v>
      </c>
      <c r="C56" s="11">
        <v>3206400</v>
      </c>
      <c r="D56" s="22" t="s">
        <v>13</v>
      </c>
      <c r="E56" s="29">
        <f t="shared" si="0"/>
        <v>3206.4</v>
      </c>
      <c r="F56" s="30">
        <v>2512489.2200000002</v>
      </c>
      <c r="G56" s="30" t="s">
        <v>13</v>
      </c>
      <c r="H56" s="31" t="s">
        <v>13</v>
      </c>
      <c r="I56" s="30" t="s">
        <v>13</v>
      </c>
      <c r="J56" s="32" t="s">
        <v>13</v>
      </c>
      <c r="K56" s="33">
        <f t="shared" si="1"/>
        <v>2512.4892200000004</v>
      </c>
      <c r="L56" s="18">
        <f t="shared" si="2"/>
        <v>78.358570983033943</v>
      </c>
    </row>
    <row r="57" spans="1:12" ht="68.25" x14ac:dyDescent="0.25">
      <c r="A57" s="14" t="s">
        <v>98</v>
      </c>
      <c r="B57" s="15" t="s">
        <v>99</v>
      </c>
      <c r="C57" s="11">
        <v>1124500</v>
      </c>
      <c r="D57" s="22" t="s">
        <v>13</v>
      </c>
      <c r="E57" s="29">
        <f t="shared" si="0"/>
        <v>1124.5</v>
      </c>
      <c r="F57" s="30">
        <v>571298.98</v>
      </c>
      <c r="G57" s="30" t="s">
        <v>13</v>
      </c>
      <c r="H57" s="31" t="s">
        <v>13</v>
      </c>
      <c r="I57" s="30" t="s">
        <v>13</v>
      </c>
      <c r="J57" s="32" t="s">
        <v>13</v>
      </c>
      <c r="K57" s="33">
        <f t="shared" si="1"/>
        <v>571.29898000000003</v>
      </c>
      <c r="L57" s="18">
        <f t="shared" si="2"/>
        <v>50.804711427301029</v>
      </c>
    </row>
    <row r="58" spans="1:12" ht="57" x14ac:dyDescent="0.25">
      <c r="A58" s="14" t="s">
        <v>100</v>
      </c>
      <c r="B58" s="15" t="s">
        <v>101</v>
      </c>
      <c r="C58" s="11">
        <v>5533.81</v>
      </c>
      <c r="D58" s="22" t="s">
        <v>13</v>
      </c>
      <c r="E58" s="29">
        <f t="shared" si="0"/>
        <v>5.5338100000000008</v>
      </c>
      <c r="F58" s="30">
        <v>5533.81</v>
      </c>
      <c r="G58" s="30" t="s">
        <v>13</v>
      </c>
      <c r="H58" s="31" t="s">
        <v>13</v>
      </c>
      <c r="I58" s="30" t="s">
        <v>13</v>
      </c>
      <c r="J58" s="32" t="s">
        <v>13</v>
      </c>
      <c r="K58" s="33">
        <f t="shared" si="1"/>
        <v>5.5338100000000008</v>
      </c>
      <c r="L58" s="18">
        <f t="shared" si="2"/>
        <v>100</v>
      </c>
    </row>
    <row r="59" spans="1:12" ht="57" x14ac:dyDescent="0.25">
      <c r="A59" s="14" t="s">
        <v>102</v>
      </c>
      <c r="B59" s="15" t="s">
        <v>103</v>
      </c>
      <c r="C59" s="11">
        <v>5533.81</v>
      </c>
      <c r="D59" s="22" t="s">
        <v>13</v>
      </c>
      <c r="E59" s="29">
        <f t="shared" si="0"/>
        <v>5.5338100000000008</v>
      </c>
      <c r="F59" s="30">
        <v>5533.81</v>
      </c>
      <c r="G59" s="30" t="s">
        <v>13</v>
      </c>
      <c r="H59" s="31" t="s">
        <v>13</v>
      </c>
      <c r="I59" s="30" t="s">
        <v>13</v>
      </c>
      <c r="J59" s="32" t="s">
        <v>13</v>
      </c>
      <c r="K59" s="33">
        <f t="shared" si="1"/>
        <v>5.5338100000000008</v>
      </c>
      <c r="L59" s="18">
        <f t="shared" si="2"/>
        <v>100</v>
      </c>
    </row>
    <row r="60" spans="1:12" ht="68.25" x14ac:dyDescent="0.25">
      <c r="A60" s="14" t="s">
        <v>104</v>
      </c>
      <c r="B60" s="15" t="s">
        <v>105</v>
      </c>
      <c r="C60" s="11">
        <v>258100</v>
      </c>
      <c r="D60" s="22" t="s">
        <v>13</v>
      </c>
      <c r="E60" s="29">
        <f t="shared" si="0"/>
        <v>258.10000000000002</v>
      </c>
      <c r="F60" s="30">
        <v>209776.24</v>
      </c>
      <c r="G60" s="30" t="s">
        <v>13</v>
      </c>
      <c r="H60" s="31" t="s">
        <v>13</v>
      </c>
      <c r="I60" s="30" t="s">
        <v>13</v>
      </c>
      <c r="J60" s="32" t="s">
        <v>13</v>
      </c>
      <c r="K60" s="33">
        <f t="shared" si="1"/>
        <v>209.77624</v>
      </c>
      <c r="L60" s="18">
        <f t="shared" si="2"/>
        <v>81.277117396357994</v>
      </c>
    </row>
    <row r="61" spans="1:12" ht="57" x14ac:dyDescent="0.25">
      <c r="A61" s="14" t="s">
        <v>106</v>
      </c>
      <c r="B61" s="15" t="s">
        <v>107</v>
      </c>
      <c r="C61" s="11">
        <v>258100</v>
      </c>
      <c r="D61" s="22" t="s">
        <v>13</v>
      </c>
      <c r="E61" s="29">
        <f t="shared" si="0"/>
        <v>258.10000000000002</v>
      </c>
      <c r="F61" s="30">
        <v>209776.24</v>
      </c>
      <c r="G61" s="30" t="s">
        <v>13</v>
      </c>
      <c r="H61" s="31" t="s">
        <v>13</v>
      </c>
      <c r="I61" s="30" t="s">
        <v>13</v>
      </c>
      <c r="J61" s="32" t="s">
        <v>13</v>
      </c>
      <c r="K61" s="33">
        <f t="shared" si="1"/>
        <v>209.77624</v>
      </c>
      <c r="L61" s="18">
        <f t="shared" si="2"/>
        <v>81.277117396357994</v>
      </c>
    </row>
    <row r="62" spans="1:12" ht="34.5" x14ac:dyDescent="0.25">
      <c r="A62" s="14" t="s">
        <v>108</v>
      </c>
      <c r="B62" s="15" t="s">
        <v>109</v>
      </c>
      <c r="C62" s="11">
        <v>753100</v>
      </c>
      <c r="D62" s="22" t="s">
        <v>13</v>
      </c>
      <c r="E62" s="29">
        <f t="shared" si="0"/>
        <v>753.1</v>
      </c>
      <c r="F62" s="30">
        <v>527680.93999999994</v>
      </c>
      <c r="G62" s="30" t="s">
        <v>13</v>
      </c>
      <c r="H62" s="31" t="s">
        <v>13</v>
      </c>
      <c r="I62" s="30" t="s">
        <v>13</v>
      </c>
      <c r="J62" s="32" t="s">
        <v>13</v>
      </c>
      <c r="K62" s="33">
        <f t="shared" si="1"/>
        <v>527.68093999999996</v>
      </c>
      <c r="L62" s="18">
        <f t="shared" si="2"/>
        <v>70.067844907714772</v>
      </c>
    </row>
    <row r="63" spans="1:12" ht="34.5" x14ac:dyDescent="0.25">
      <c r="A63" s="14" t="s">
        <v>110</v>
      </c>
      <c r="B63" s="15" t="s">
        <v>111</v>
      </c>
      <c r="C63" s="11">
        <v>753100</v>
      </c>
      <c r="D63" s="22" t="s">
        <v>13</v>
      </c>
      <c r="E63" s="29">
        <f t="shared" si="0"/>
        <v>753.1</v>
      </c>
      <c r="F63" s="30">
        <v>527680.93999999994</v>
      </c>
      <c r="G63" s="30" t="s">
        <v>13</v>
      </c>
      <c r="H63" s="31" t="s">
        <v>13</v>
      </c>
      <c r="I63" s="30" t="s">
        <v>13</v>
      </c>
      <c r="J63" s="32" t="s">
        <v>13</v>
      </c>
      <c r="K63" s="33">
        <f t="shared" si="1"/>
        <v>527.68093999999996</v>
      </c>
      <c r="L63" s="18">
        <f t="shared" si="2"/>
        <v>70.067844907714772</v>
      </c>
    </row>
    <row r="64" spans="1:12" ht="68.25" x14ac:dyDescent="0.25">
      <c r="A64" s="14" t="s">
        <v>112</v>
      </c>
      <c r="B64" s="15" t="s">
        <v>113</v>
      </c>
      <c r="C64" s="11">
        <v>306500</v>
      </c>
      <c r="D64" s="22" t="s">
        <v>13</v>
      </c>
      <c r="E64" s="29">
        <f t="shared" si="0"/>
        <v>306.5</v>
      </c>
      <c r="F64" s="30">
        <v>274564.67</v>
      </c>
      <c r="G64" s="30" t="s">
        <v>13</v>
      </c>
      <c r="H64" s="31" t="s">
        <v>13</v>
      </c>
      <c r="I64" s="30" t="s">
        <v>13</v>
      </c>
      <c r="J64" s="32" t="s">
        <v>13</v>
      </c>
      <c r="K64" s="33">
        <f t="shared" si="1"/>
        <v>274.56466999999998</v>
      </c>
      <c r="L64" s="18">
        <f t="shared" si="2"/>
        <v>89.580642740619894</v>
      </c>
    </row>
    <row r="65" spans="1:12" ht="68.25" x14ac:dyDescent="0.25">
      <c r="A65" s="14" t="s">
        <v>114</v>
      </c>
      <c r="B65" s="15" t="s">
        <v>115</v>
      </c>
      <c r="C65" s="11">
        <v>306500</v>
      </c>
      <c r="D65" s="22" t="s">
        <v>13</v>
      </c>
      <c r="E65" s="29">
        <f t="shared" si="0"/>
        <v>306.5</v>
      </c>
      <c r="F65" s="30">
        <v>274564.67</v>
      </c>
      <c r="G65" s="30" t="s">
        <v>13</v>
      </c>
      <c r="H65" s="31" t="s">
        <v>13</v>
      </c>
      <c r="I65" s="30" t="s">
        <v>13</v>
      </c>
      <c r="J65" s="32" t="s">
        <v>13</v>
      </c>
      <c r="K65" s="33">
        <f t="shared" si="1"/>
        <v>274.56466999999998</v>
      </c>
      <c r="L65" s="18">
        <f t="shared" si="2"/>
        <v>89.580642740619894</v>
      </c>
    </row>
    <row r="66" spans="1:12" ht="68.25" x14ac:dyDescent="0.25">
      <c r="A66" s="14" t="s">
        <v>116</v>
      </c>
      <c r="B66" s="15" t="s">
        <v>117</v>
      </c>
      <c r="C66" s="11">
        <v>306500</v>
      </c>
      <c r="D66" s="22" t="s">
        <v>13</v>
      </c>
      <c r="E66" s="29">
        <f t="shared" si="0"/>
        <v>306.5</v>
      </c>
      <c r="F66" s="30">
        <v>274564.67</v>
      </c>
      <c r="G66" s="30" t="s">
        <v>13</v>
      </c>
      <c r="H66" s="31" t="s">
        <v>13</v>
      </c>
      <c r="I66" s="30" t="s">
        <v>13</v>
      </c>
      <c r="J66" s="32" t="s">
        <v>13</v>
      </c>
      <c r="K66" s="33">
        <f t="shared" si="1"/>
        <v>274.56466999999998</v>
      </c>
      <c r="L66" s="18">
        <f t="shared" si="2"/>
        <v>89.580642740619894</v>
      </c>
    </row>
    <row r="67" spans="1:12" x14ac:dyDescent="0.25">
      <c r="A67" s="14" t="s">
        <v>118</v>
      </c>
      <c r="B67" s="15" t="s">
        <v>119</v>
      </c>
      <c r="C67" s="11">
        <v>383759.44</v>
      </c>
      <c r="D67" s="22" t="s">
        <v>13</v>
      </c>
      <c r="E67" s="29">
        <f t="shared" si="0"/>
        <v>383.75943999999998</v>
      </c>
      <c r="F67" s="30">
        <v>423374.69</v>
      </c>
      <c r="G67" s="30" t="s">
        <v>13</v>
      </c>
      <c r="H67" s="31" t="s">
        <v>13</v>
      </c>
      <c r="I67" s="30" t="s">
        <v>13</v>
      </c>
      <c r="J67" s="32" t="s">
        <v>13</v>
      </c>
      <c r="K67" s="33">
        <f t="shared" si="1"/>
        <v>423.37468999999999</v>
      </c>
      <c r="L67" s="18">
        <f t="shared" si="2"/>
        <v>110.32293824485464</v>
      </c>
    </row>
    <row r="68" spans="1:12" x14ac:dyDescent="0.25">
      <c r="A68" s="14" t="s">
        <v>120</v>
      </c>
      <c r="B68" s="15" t="s">
        <v>121</v>
      </c>
      <c r="C68" s="11">
        <v>383759.44</v>
      </c>
      <c r="D68" s="22" t="s">
        <v>13</v>
      </c>
      <c r="E68" s="29">
        <f t="shared" si="0"/>
        <v>383.75943999999998</v>
      </c>
      <c r="F68" s="30">
        <v>423374.69</v>
      </c>
      <c r="G68" s="30" t="s">
        <v>13</v>
      </c>
      <c r="H68" s="31" t="s">
        <v>13</v>
      </c>
      <c r="I68" s="30" t="s">
        <v>13</v>
      </c>
      <c r="J68" s="32" t="s">
        <v>13</v>
      </c>
      <c r="K68" s="33">
        <f t="shared" si="1"/>
        <v>423.37468999999999</v>
      </c>
      <c r="L68" s="18">
        <f t="shared" si="2"/>
        <v>110.32293824485464</v>
      </c>
    </row>
    <row r="69" spans="1:12" ht="23.25" x14ac:dyDescent="0.25">
      <c r="A69" s="14" t="s">
        <v>122</v>
      </c>
      <c r="B69" s="15" t="s">
        <v>123</v>
      </c>
      <c r="C69" s="11">
        <v>244554.91</v>
      </c>
      <c r="D69" s="22" t="s">
        <v>13</v>
      </c>
      <c r="E69" s="29">
        <f t="shared" si="0"/>
        <v>244.55491000000001</v>
      </c>
      <c r="F69" s="30">
        <v>282714.71999999997</v>
      </c>
      <c r="G69" s="30" t="s">
        <v>13</v>
      </c>
      <c r="H69" s="31" t="s">
        <v>13</v>
      </c>
      <c r="I69" s="30" t="s">
        <v>13</v>
      </c>
      <c r="J69" s="32" t="s">
        <v>13</v>
      </c>
      <c r="K69" s="33">
        <f t="shared" si="1"/>
        <v>282.71472</v>
      </c>
      <c r="L69" s="18">
        <f t="shared" si="2"/>
        <v>115.60377994455315</v>
      </c>
    </row>
    <row r="70" spans="1:12" x14ac:dyDescent="0.25">
      <c r="A70" s="14" t="s">
        <v>124</v>
      </c>
      <c r="B70" s="15" t="s">
        <v>125</v>
      </c>
      <c r="C70" s="11">
        <v>138458.54</v>
      </c>
      <c r="D70" s="22" t="s">
        <v>13</v>
      </c>
      <c r="E70" s="29">
        <f t="shared" si="0"/>
        <v>138.45854</v>
      </c>
      <c r="F70" s="30">
        <v>164648.29999999999</v>
      </c>
      <c r="G70" s="30" t="s">
        <v>13</v>
      </c>
      <c r="H70" s="31" t="s">
        <v>13</v>
      </c>
      <c r="I70" s="30" t="s">
        <v>13</v>
      </c>
      <c r="J70" s="32" t="s">
        <v>13</v>
      </c>
      <c r="K70" s="33">
        <f t="shared" si="1"/>
        <v>164.64829999999998</v>
      </c>
      <c r="L70" s="18">
        <f t="shared" si="2"/>
        <v>118.9152362866169</v>
      </c>
    </row>
    <row r="71" spans="1:12" x14ac:dyDescent="0.25">
      <c r="A71" s="14" t="s">
        <v>126</v>
      </c>
      <c r="B71" s="15" t="s">
        <v>127</v>
      </c>
      <c r="C71" s="11">
        <v>745.99</v>
      </c>
      <c r="D71" s="22" t="s">
        <v>13</v>
      </c>
      <c r="E71" s="29">
        <f t="shared" si="0"/>
        <v>0.74599000000000004</v>
      </c>
      <c r="F71" s="30">
        <v>-23988.33</v>
      </c>
      <c r="G71" s="30" t="s">
        <v>13</v>
      </c>
      <c r="H71" s="31" t="s">
        <v>13</v>
      </c>
      <c r="I71" s="30" t="s">
        <v>13</v>
      </c>
      <c r="J71" s="32" t="s">
        <v>13</v>
      </c>
      <c r="K71" s="33">
        <f t="shared" si="1"/>
        <v>-23.988330000000001</v>
      </c>
      <c r="L71" s="18">
        <f t="shared" si="2"/>
        <v>-3215.6369388329599</v>
      </c>
    </row>
    <row r="72" spans="1:12" x14ac:dyDescent="0.25">
      <c r="A72" s="14" t="s">
        <v>128</v>
      </c>
      <c r="B72" s="15" t="s">
        <v>129</v>
      </c>
      <c r="C72" s="11">
        <v>685.99</v>
      </c>
      <c r="D72" s="22" t="s">
        <v>13</v>
      </c>
      <c r="E72" s="29">
        <f t="shared" si="0"/>
        <v>0.68598999999999999</v>
      </c>
      <c r="F72" s="30">
        <v>-24056.65</v>
      </c>
      <c r="G72" s="30" t="s">
        <v>13</v>
      </c>
      <c r="H72" s="31" t="s">
        <v>13</v>
      </c>
      <c r="I72" s="30" t="s">
        <v>13</v>
      </c>
      <c r="J72" s="32" t="s">
        <v>13</v>
      </c>
      <c r="K72" s="33">
        <f t="shared" si="1"/>
        <v>-24.056650000000001</v>
      </c>
      <c r="L72" s="18">
        <f t="shared" si="2"/>
        <v>-3506.8514118281614</v>
      </c>
    </row>
    <row r="73" spans="1:12" x14ac:dyDescent="0.25">
      <c r="A73" s="14" t="s">
        <v>130</v>
      </c>
      <c r="B73" s="15" t="s">
        <v>131</v>
      </c>
      <c r="C73" s="11">
        <v>60</v>
      </c>
      <c r="D73" s="22" t="s">
        <v>13</v>
      </c>
      <c r="E73" s="29">
        <f t="shared" si="0"/>
        <v>0.06</v>
      </c>
      <c r="F73" s="30">
        <v>68.319999999999993</v>
      </c>
      <c r="G73" s="30" t="s">
        <v>13</v>
      </c>
      <c r="H73" s="31" t="s">
        <v>13</v>
      </c>
      <c r="I73" s="30" t="s">
        <v>13</v>
      </c>
      <c r="J73" s="32" t="s">
        <v>13</v>
      </c>
      <c r="K73" s="33">
        <f t="shared" si="1"/>
        <v>6.8319999999999992E-2</v>
      </c>
      <c r="L73" s="18">
        <f t="shared" si="2"/>
        <v>113.86666666666665</v>
      </c>
    </row>
    <row r="74" spans="1:12" ht="23.25" x14ac:dyDescent="0.25">
      <c r="A74" s="14" t="s">
        <v>132</v>
      </c>
      <c r="B74" s="15" t="s">
        <v>133</v>
      </c>
      <c r="C74" s="11">
        <v>17492900</v>
      </c>
      <c r="D74" s="22" t="s">
        <v>13</v>
      </c>
      <c r="E74" s="29">
        <f t="shared" si="0"/>
        <v>17492.900000000001</v>
      </c>
      <c r="F74" s="30">
        <v>10850439.630000001</v>
      </c>
      <c r="G74" s="30" t="s">
        <v>13</v>
      </c>
      <c r="H74" s="31" t="s">
        <v>13</v>
      </c>
      <c r="I74" s="30" t="s">
        <v>13</v>
      </c>
      <c r="J74" s="32" t="s">
        <v>13</v>
      </c>
      <c r="K74" s="33">
        <f t="shared" si="1"/>
        <v>10850.439630000001</v>
      </c>
      <c r="L74" s="18">
        <f t="shared" si="2"/>
        <v>62.027677686375618</v>
      </c>
    </row>
    <row r="75" spans="1:12" x14ac:dyDescent="0.25">
      <c r="A75" s="14" t="s">
        <v>134</v>
      </c>
      <c r="B75" s="15" t="s">
        <v>135</v>
      </c>
      <c r="C75" s="11">
        <v>17492900</v>
      </c>
      <c r="D75" s="22" t="s">
        <v>13</v>
      </c>
      <c r="E75" s="29">
        <f t="shared" si="0"/>
        <v>17492.900000000001</v>
      </c>
      <c r="F75" s="30">
        <v>10812939.630000001</v>
      </c>
      <c r="G75" s="30" t="s">
        <v>13</v>
      </c>
      <c r="H75" s="31" t="s">
        <v>13</v>
      </c>
      <c r="I75" s="30" t="s">
        <v>13</v>
      </c>
      <c r="J75" s="32" t="s">
        <v>13</v>
      </c>
      <c r="K75" s="33">
        <f t="shared" si="1"/>
        <v>10812.939630000001</v>
      </c>
      <c r="L75" s="18">
        <f t="shared" si="2"/>
        <v>61.813304998027775</v>
      </c>
    </row>
    <row r="76" spans="1:12" x14ac:dyDescent="0.25">
      <c r="A76" s="14" t="s">
        <v>136</v>
      </c>
      <c r="B76" s="15" t="s">
        <v>137</v>
      </c>
      <c r="C76" s="11">
        <v>17492900</v>
      </c>
      <c r="D76" s="22" t="s">
        <v>13</v>
      </c>
      <c r="E76" s="29">
        <f t="shared" si="0"/>
        <v>17492.900000000001</v>
      </c>
      <c r="F76" s="30">
        <v>10812939.630000001</v>
      </c>
      <c r="G76" s="30" t="s">
        <v>13</v>
      </c>
      <c r="H76" s="31" t="s">
        <v>13</v>
      </c>
      <c r="I76" s="30" t="s">
        <v>13</v>
      </c>
      <c r="J76" s="32" t="s">
        <v>13</v>
      </c>
      <c r="K76" s="33">
        <f t="shared" si="1"/>
        <v>10812.939630000001</v>
      </c>
      <c r="L76" s="18">
        <f t="shared" si="2"/>
        <v>61.813304998027775</v>
      </c>
    </row>
    <row r="77" spans="1:12" ht="23.25" x14ac:dyDescent="0.25">
      <c r="A77" s="14" t="s">
        <v>138</v>
      </c>
      <c r="B77" s="15" t="s">
        <v>139</v>
      </c>
      <c r="C77" s="11">
        <v>17492900</v>
      </c>
      <c r="D77" s="22" t="s">
        <v>13</v>
      </c>
      <c r="E77" s="29">
        <f t="shared" ref="E77:E140" si="3">C77/1000</f>
        <v>17492.900000000001</v>
      </c>
      <c r="F77" s="30">
        <v>10812939.630000001</v>
      </c>
      <c r="G77" s="30" t="s">
        <v>13</v>
      </c>
      <c r="H77" s="31" t="s">
        <v>13</v>
      </c>
      <c r="I77" s="30" t="s">
        <v>13</v>
      </c>
      <c r="J77" s="32" t="s">
        <v>13</v>
      </c>
      <c r="K77" s="33">
        <f t="shared" ref="K77:K140" si="4">F77/1000</f>
        <v>10812.939630000001</v>
      </c>
      <c r="L77" s="18">
        <f t="shared" ref="L77:L140" si="5">K77/E77*100</f>
        <v>61.813304998027775</v>
      </c>
    </row>
    <row r="78" spans="1:12" x14ac:dyDescent="0.25">
      <c r="A78" s="14" t="s">
        <v>140</v>
      </c>
      <c r="B78" s="15" t="s">
        <v>141</v>
      </c>
      <c r="C78" s="11" t="s">
        <v>13</v>
      </c>
      <c r="D78" s="22" t="s">
        <v>13</v>
      </c>
      <c r="E78" s="29">
        <v>0</v>
      </c>
      <c r="F78" s="30">
        <v>37500</v>
      </c>
      <c r="G78" s="30" t="s">
        <v>13</v>
      </c>
      <c r="H78" s="31" t="s">
        <v>13</v>
      </c>
      <c r="I78" s="30" t="s">
        <v>13</v>
      </c>
      <c r="J78" s="32" t="s">
        <v>13</v>
      </c>
      <c r="K78" s="33">
        <f t="shared" si="4"/>
        <v>37.5</v>
      </c>
      <c r="L78" s="18"/>
    </row>
    <row r="79" spans="1:12" x14ac:dyDescent="0.25">
      <c r="A79" s="14" t="s">
        <v>142</v>
      </c>
      <c r="B79" s="15" t="s">
        <v>143</v>
      </c>
      <c r="C79" s="11" t="s">
        <v>13</v>
      </c>
      <c r="D79" s="22" t="s">
        <v>13</v>
      </c>
      <c r="E79" s="29">
        <v>0</v>
      </c>
      <c r="F79" s="30">
        <v>37500</v>
      </c>
      <c r="G79" s="30" t="s">
        <v>13</v>
      </c>
      <c r="H79" s="31" t="s">
        <v>13</v>
      </c>
      <c r="I79" s="30" t="s">
        <v>13</v>
      </c>
      <c r="J79" s="32" t="s">
        <v>13</v>
      </c>
      <c r="K79" s="33">
        <f t="shared" si="4"/>
        <v>37.5</v>
      </c>
      <c r="L79" s="18"/>
    </row>
    <row r="80" spans="1:12" ht="23.25" x14ac:dyDescent="0.25">
      <c r="A80" s="14" t="s">
        <v>144</v>
      </c>
      <c r="B80" s="15" t="s">
        <v>145</v>
      </c>
      <c r="C80" s="11" t="s">
        <v>13</v>
      </c>
      <c r="D80" s="22" t="s">
        <v>13</v>
      </c>
      <c r="E80" s="29">
        <v>0</v>
      </c>
      <c r="F80" s="30">
        <v>37500</v>
      </c>
      <c r="G80" s="30" t="s">
        <v>13</v>
      </c>
      <c r="H80" s="31" t="s">
        <v>13</v>
      </c>
      <c r="I80" s="30" t="s">
        <v>13</v>
      </c>
      <c r="J80" s="32" t="s">
        <v>13</v>
      </c>
      <c r="K80" s="33">
        <f t="shared" si="4"/>
        <v>37.5</v>
      </c>
      <c r="L80" s="18"/>
    </row>
    <row r="81" spans="1:12" ht="23.25" x14ac:dyDescent="0.25">
      <c r="A81" s="14" t="s">
        <v>146</v>
      </c>
      <c r="B81" s="15" t="s">
        <v>147</v>
      </c>
      <c r="C81" s="11">
        <v>1033593.41</v>
      </c>
      <c r="D81" s="22" t="s">
        <v>13</v>
      </c>
      <c r="E81" s="29">
        <f t="shared" si="3"/>
        <v>1033.5934099999999</v>
      </c>
      <c r="F81" s="30">
        <v>1155143.4099999999</v>
      </c>
      <c r="G81" s="30" t="s">
        <v>13</v>
      </c>
      <c r="H81" s="31" t="s">
        <v>13</v>
      </c>
      <c r="I81" s="30" t="s">
        <v>13</v>
      </c>
      <c r="J81" s="32" t="s">
        <v>13</v>
      </c>
      <c r="K81" s="33">
        <f t="shared" si="4"/>
        <v>1155.1434099999999</v>
      </c>
      <c r="L81" s="18">
        <f t="shared" si="5"/>
        <v>111.75994339979391</v>
      </c>
    </row>
    <row r="82" spans="1:12" ht="68.25" x14ac:dyDescent="0.25">
      <c r="A82" s="14" t="s">
        <v>148</v>
      </c>
      <c r="B82" s="15" t="s">
        <v>149</v>
      </c>
      <c r="C82" s="11" t="s">
        <v>13</v>
      </c>
      <c r="D82" s="22" t="s">
        <v>13</v>
      </c>
      <c r="E82" s="29">
        <v>0</v>
      </c>
      <c r="F82" s="30">
        <v>87000</v>
      </c>
      <c r="G82" s="30" t="s">
        <v>13</v>
      </c>
      <c r="H82" s="31" t="s">
        <v>13</v>
      </c>
      <c r="I82" s="30" t="s">
        <v>13</v>
      </c>
      <c r="J82" s="32" t="s">
        <v>13</v>
      </c>
      <c r="K82" s="33">
        <f t="shared" si="4"/>
        <v>87</v>
      </c>
      <c r="L82" s="18"/>
    </row>
    <row r="83" spans="1:12" ht="79.5" x14ac:dyDescent="0.25">
      <c r="A83" s="14" t="s">
        <v>150</v>
      </c>
      <c r="B83" s="15" t="s">
        <v>151</v>
      </c>
      <c r="C83" s="11" t="s">
        <v>13</v>
      </c>
      <c r="D83" s="22" t="s">
        <v>13</v>
      </c>
      <c r="E83" s="29">
        <v>0</v>
      </c>
      <c r="F83" s="30">
        <v>87000</v>
      </c>
      <c r="G83" s="30" t="s">
        <v>13</v>
      </c>
      <c r="H83" s="31" t="s">
        <v>13</v>
      </c>
      <c r="I83" s="30" t="s">
        <v>13</v>
      </c>
      <c r="J83" s="32" t="s">
        <v>13</v>
      </c>
      <c r="K83" s="33">
        <f t="shared" si="4"/>
        <v>87</v>
      </c>
      <c r="L83" s="18"/>
    </row>
    <row r="84" spans="1:12" ht="68.25" x14ac:dyDescent="0.25">
      <c r="A84" s="14" t="s">
        <v>152</v>
      </c>
      <c r="B84" s="15" t="s">
        <v>153</v>
      </c>
      <c r="C84" s="11" t="s">
        <v>13</v>
      </c>
      <c r="D84" s="22" t="s">
        <v>13</v>
      </c>
      <c r="E84" s="29">
        <v>0</v>
      </c>
      <c r="F84" s="30">
        <v>87000</v>
      </c>
      <c r="G84" s="30" t="s">
        <v>13</v>
      </c>
      <c r="H84" s="31" t="s">
        <v>13</v>
      </c>
      <c r="I84" s="30" t="s">
        <v>13</v>
      </c>
      <c r="J84" s="32" t="s">
        <v>13</v>
      </c>
      <c r="K84" s="33">
        <f t="shared" si="4"/>
        <v>87</v>
      </c>
      <c r="L84" s="18"/>
    </row>
    <row r="85" spans="1:12" ht="23.25" x14ac:dyDescent="0.25">
      <c r="A85" s="14" t="s">
        <v>154</v>
      </c>
      <c r="B85" s="15" t="s">
        <v>155</v>
      </c>
      <c r="C85" s="11">
        <v>1033593.41</v>
      </c>
      <c r="D85" s="22" t="s">
        <v>13</v>
      </c>
      <c r="E85" s="29">
        <f t="shared" si="3"/>
        <v>1033.5934099999999</v>
      </c>
      <c r="F85" s="30">
        <v>1068143.4099999999</v>
      </c>
      <c r="G85" s="30" t="s">
        <v>13</v>
      </c>
      <c r="H85" s="31" t="s">
        <v>13</v>
      </c>
      <c r="I85" s="30" t="s">
        <v>13</v>
      </c>
      <c r="J85" s="32" t="s">
        <v>13</v>
      </c>
      <c r="K85" s="33">
        <f t="shared" si="4"/>
        <v>1068.1434099999999</v>
      </c>
      <c r="L85" s="18">
        <f t="shared" si="5"/>
        <v>103.34270707085874</v>
      </c>
    </row>
    <row r="86" spans="1:12" ht="23.25" x14ac:dyDescent="0.25">
      <c r="A86" s="14" t="s">
        <v>156</v>
      </c>
      <c r="B86" s="15" t="s">
        <v>157</v>
      </c>
      <c r="C86" s="11">
        <v>1019330.81</v>
      </c>
      <c r="D86" s="22" t="s">
        <v>13</v>
      </c>
      <c r="E86" s="29">
        <f t="shared" si="3"/>
        <v>1019.33081</v>
      </c>
      <c r="F86" s="30">
        <v>1053880.81</v>
      </c>
      <c r="G86" s="30" t="s">
        <v>13</v>
      </c>
      <c r="H86" s="31" t="s">
        <v>13</v>
      </c>
      <c r="I86" s="30" t="s">
        <v>13</v>
      </c>
      <c r="J86" s="32" t="s">
        <v>13</v>
      </c>
      <c r="K86" s="33">
        <f t="shared" si="4"/>
        <v>1053.8808100000001</v>
      </c>
      <c r="L86" s="18">
        <f t="shared" si="5"/>
        <v>103.38947863255503</v>
      </c>
    </row>
    <row r="87" spans="1:12" ht="45.75" x14ac:dyDescent="0.25">
      <c r="A87" s="14" t="s">
        <v>158</v>
      </c>
      <c r="B87" s="15" t="s">
        <v>159</v>
      </c>
      <c r="C87" s="11">
        <v>875075.39</v>
      </c>
      <c r="D87" s="22" t="s">
        <v>13</v>
      </c>
      <c r="E87" s="29">
        <f t="shared" si="3"/>
        <v>875.07538999999997</v>
      </c>
      <c r="F87" s="30">
        <v>875075.39</v>
      </c>
      <c r="G87" s="30" t="s">
        <v>13</v>
      </c>
      <c r="H87" s="31" t="s">
        <v>13</v>
      </c>
      <c r="I87" s="30" t="s">
        <v>13</v>
      </c>
      <c r="J87" s="32" t="s">
        <v>13</v>
      </c>
      <c r="K87" s="33">
        <f t="shared" si="4"/>
        <v>875.07538999999997</v>
      </c>
      <c r="L87" s="18">
        <f t="shared" si="5"/>
        <v>100</v>
      </c>
    </row>
    <row r="88" spans="1:12" ht="34.5" x14ac:dyDescent="0.25">
      <c r="A88" s="14" t="s">
        <v>160</v>
      </c>
      <c r="B88" s="15" t="s">
        <v>161</v>
      </c>
      <c r="C88" s="11">
        <v>144255.42000000001</v>
      </c>
      <c r="D88" s="22" t="s">
        <v>13</v>
      </c>
      <c r="E88" s="29">
        <f t="shared" si="3"/>
        <v>144.25542000000002</v>
      </c>
      <c r="F88" s="30">
        <v>178805.42</v>
      </c>
      <c r="G88" s="30" t="s">
        <v>13</v>
      </c>
      <c r="H88" s="31" t="s">
        <v>13</v>
      </c>
      <c r="I88" s="30" t="s">
        <v>13</v>
      </c>
      <c r="J88" s="32" t="s">
        <v>13</v>
      </c>
      <c r="K88" s="33">
        <f t="shared" si="4"/>
        <v>178.80542000000003</v>
      </c>
      <c r="L88" s="18">
        <f t="shared" si="5"/>
        <v>123.95057322629542</v>
      </c>
    </row>
    <row r="89" spans="1:12" ht="34.5" x14ac:dyDescent="0.25">
      <c r="A89" s="14" t="s">
        <v>162</v>
      </c>
      <c r="B89" s="15" t="s">
        <v>163</v>
      </c>
      <c r="C89" s="11">
        <v>14262.6</v>
      </c>
      <c r="D89" s="22" t="s">
        <v>13</v>
      </c>
      <c r="E89" s="29">
        <f t="shared" si="3"/>
        <v>14.262600000000001</v>
      </c>
      <c r="F89" s="30">
        <v>14262.6</v>
      </c>
      <c r="G89" s="30" t="s">
        <v>13</v>
      </c>
      <c r="H89" s="31" t="s">
        <v>13</v>
      </c>
      <c r="I89" s="30" t="s">
        <v>13</v>
      </c>
      <c r="J89" s="32" t="s">
        <v>13</v>
      </c>
      <c r="K89" s="33">
        <f t="shared" si="4"/>
        <v>14.262600000000001</v>
      </c>
      <c r="L89" s="18">
        <f t="shared" si="5"/>
        <v>100</v>
      </c>
    </row>
    <row r="90" spans="1:12" ht="45.75" x14ac:dyDescent="0.25">
      <c r="A90" s="14" t="s">
        <v>164</v>
      </c>
      <c r="B90" s="15" t="s">
        <v>165</v>
      </c>
      <c r="C90" s="11">
        <v>14262.6</v>
      </c>
      <c r="D90" s="22" t="s">
        <v>13</v>
      </c>
      <c r="E90" s="29">
        <f t="shared" si="3"/>
        <v>14.262600000000001</v>
      </c>
      <c r="F90" s="30">
        <v>14262.6</v>
      </c>
      <c r="G90" s="30" t="s">
        <v>13</v>
      </c>
      <c r="H90" s="31" t="s">
        <v>13</v>
      </c>
      <c r="I90" s="30" t="s">
        <v>13</v>
      </c>
      <c r="J90" s="32" t="s">
        <v>13</v>
      </c>
      <c r="K90" s="33">
        <f t="shared" si="4"/>
        <v>14.262600000000001</v>
      </c>
      <c r="L90" s="18">
        <f t="shared" si="5"/>
        <v>100</v>
      </c>
    </row>
    <row r="91" spans="1:12" x14ac:dyDescent="0.25">
      <c r="A91" s="14" t="s">
        <v>166</v>
      </c>
      <c r="B91" s="15" t="s">
        <v>167</v>
      </c>
      <c r="C91" s="11">
        <v>2480813.34</v>
      </c>
      <c r="D91" s="22" t="s">
        <v>13</v>
      </c>
      <c r="E91" s="29">
        <f t="shared" si="3"/>
        <v>2480.8133399999997</v>
      </c>
      <c r="F91" s="30">
        <v>3334599.32</v>
      </c>
      <c r="G91" s="30" t="s">
        <v>13</v>
      </c>
      <c r="H91" s="31" t="s">
        <v>13</v>
      </c>
      <c r="I91" s="30" t="s">
        <v>13</v>
      </c>
      <c r="J91" s="32" t="s">
        <v>13</v>
      </c>
      <c r="K91" s="33">
        <f t="shared" si="4"/>
        <v>3334.5993199999998</v>
      </c>
      <c r="L91" s="18">
        <f t="shared" si="5"/>
        <v>134.41556711396919</v>
      </c>
    </row>
    <row r="92" spans="1:12" ht="34.5" x14ac:dyDescent="0.25">
      <c r="A92" s="14" t="s">
        <v>168</v>
      </c>
      <c r="B92" s="15" t="s">
        <v>169</v>
      </c>
      <c r="C92" s="11">
        <v>192500</v>
      </c>
      <c r="D92" s="22" t="s">
        <v>13</v>
      </c>
      <c r="E92" s="29">
        <f t="shared" si="3"/>
        <v>192.5</v>
      </c>
      <c r="F92" s="30">
        <v>325778.7</v>
      </c>
      <c r="G92" s="30" t="s">
        <v>13</v>
      </c>
      <c r="H92" s="31" t="s">
        <v>13</v>
      </c>
      <c r="I92" s="30" t="s">
        <v>13</v>
      </c>
      <c r="J92" s="32" t="s">
        <v>13</v>
      </c>
      <c r="K92" s="33">
        <f t="shared" si="4"/>
        <v>325.77870000000001</v>
      </c>
      <c r="L92" s="18">
        <f t="shared" si="5"/>
        <v>169.23568831168831</v>
      </c>
    </row>
    <row r="93" spans="1:12" ht="45.75" x14ac:dyDescent="0.25">
      <c r="A93" s="14" t="s">
        <v>170</v>
      </c>
      <c r="B93" s="15" t="s">
        <v>171</v>
      </c>
      <c r="C93" s="11">
        <v>23800</v>
      </c>
      <c r="D93" s="22" t="s">
        <v>13</v>
      </c>
      <c r="E93" s="29">
        <f t="shared" si="3"/>
        <v>23.8</v>
      </c>
      <c r="F93" s="30">
        <v>12523.01</v>
      </c>
      <c r="G93" s="30" t="s">
        <v>13</v>
      </c>
      <c r="H93" s="31" t="s">
        <v>13</v>
      </c>
      <c r="I93" s="30" t="s">
        <v>13</v>
      </c>
      <c r="J93" s="32" t="s">
        <v>13</v>
      </c>
      <c r="K93" s="33">
        <f t="shared" si="4"/>
        <v>12.523010000000001</v>
      </c>
      <c r="L93" s="18">
        <f t="shared" si="5"/>
        <v>52.61768907563026</v>
      </c>
    </row>
    <row r="94" spans="1:12" ht="68.25" x14ac:dyDescent="0.25">
      <c r="A94" s="14" t="s">
        <v>172</v>
      </c>
      <c r="B94" s="15" t="s">
        <v>173</v>
      </c>
      <c r="C94" s="11">
        <v>23800</v>
      </c>
      <c r="D94" s="22" t="s">
        <v>13</v>
      </c>
      <c r="E94" s="29">
        <f t="shared" si="3"/>
        <v>23.8</v>
      </c>
      <c r="F94" s="30">
        <v>12523.01</v>
      </c>
      <c r="G94" s="30" t="s">
        <v>13</v>
      </c>
      <c r="H94" s="31" t="s">
        <v>13</v>
      </c>
      <c r="I94" s="30" t="s">
        <v>13</v>
      </c>
      <c r="J94" s="32" t="s">
        <v>13</v>
      </c>
      <c r="K94" s="33">
        <f t="shared" si="4"/>
        <v>12.523010000000001</v>
      </c>
      <c r="L94" s="18">
        <f t="shared" si="5"/>
        <v>52.61768907563026</v>
      </c>
    </row>
    <row r="95" spans="1:12" ht="57" x14ac:dyDescent="0.25">
      <c r="A95" s="14" t="s">
        <v>174</v>
      </c>
      <c r="B95" s="15" t="s">
        <v>175</v>
      </c>
      <c r="C95" s="11">
        <v>42800</v>
      </c>
      <c r="D95" s="22" t="s">
        <v>13</v>
      </c>
      <c r="E95" s="29">
        <f t="shared" si="3"/>
        <v>42.8</v>
      </c>
      <c r="F95" s="30">
        <v>71808</v>
      </c>
      <c r="G95" s="30" t="s">
        <v>13</v>
      </c>
      <c r="H95" s="31" t="s">
        <v>13</v>
      </c>
      <c r="I95" s="30" t="s">
        <v>13</v>
      </c>
      <c r="J95" s="32" t="s">
        <v>13</v>
      </c>
      <c r="K95" s="33">
        <f t="shared" si="4"/>
        <v>71.808000000000007</v>
      </c>
      <c r="L95" s="18">
        <f t="shared" si="5"/>
        <v>167.77570093457948</v>
      </c>
    </row>
    <row r="96" spans="1:12" ht="79.5" x14ac:dyDescent="0.25">
      <c r="A96" s="14" t="s">
        <v>176</v>
      </c>
      <c r="B96" s="15" t="s">
        <v>177</v>
      </c>
      <c r="C96" s="11">
        <v>42800</v>
      </c>
      <c r="D96" s="22" t="s">
        <v>13</v>
      </c>
      <c r="E96" s="29">
        <f t="shared" si="3"/>
        <v>42.8</v>
      </c>
      <c r="F96" s="30">
        <v>71808</v>
      </c>
      <c r="G96" s="30" t="s">
        <v>13</v>
      </c>
      <c r="H96" s="31" t="s">
        <v>13</v>
      </c>
      <c r="I96" s="30" t="s">
        <v>13</v>
      </c>
      <c r="J96" s="32" t="s">
        <v>13</v>
      </c>
      <c r="K96" s="33">
        <f t="shared" si="4"/>
        <v>71.808000000000007</v>
      </c>
      <c r="L96" s="18">
        <f t="shared" si="5"/>
        <v>167.77570093457948</v>
      </c>
    </row>
    <row r="97" spans="1:12" ht="45.75" x14ac:dyDescent="0.25">
      <c r="A97" s="14" t="s">
        <v>178</v>
      </c>
      <c r="B97" s="15" t="s">
        <v>179</v>
      </c>
      <c r="C97" s="11">
        <v>15200</v>
      </c>
      <c r="D97" s="22" t="s">
        <v>13</v>
      </c>
      <c r="E97" s="29">
        <f t="shared" si="3"/>
        <v>15.2</v>
      </c>
      <c r="F97" s="30">
        <v>29463.7</v>
      </c>
      <c r="G97" s="30" t="s">
        <v>13</v>
      </c>
      <c r="H97" s="31" t="s">
        <v>13</v>
      </c>
      <c r="I97" s="30" t="s">
        <v>13</v>
      </c>
      <c r="J97" s="32" t="s">
        <v>13</v>
      </c>
      <c r="K97" s="33">
        <f t="shared" si="4"/>
        <v>29.463699999999999</v>
      </c>
      <c r="L97" s="18">
        <f t="shared" si="5"/>
        <v>193.84013157894736</v>
      </c>
    </row>
    <row r="98" spans="1:12" ht="68.25" x14ac:dyDescent="0.25">
      <c r="A98" s="14" t="s">
        <v>180</v>
      </c>
      <c r="B98" s="15" t="s">
        <v>181</v>
      </c>
      <c r="C98" s="11">
        <v>15200</v>
      </c>
      <c r="D98" s="22" t="s">
        <v>13</v>
      </c>
      <c r="E98" s="29">
        <f t="shared" si="3"/>
        <v>15.2</v>
      </c>
      <c r="F98" s="30">
        <v>29463.7</v>
      </c>
      <c r="G98" s="30" t="s">
        <v>13</v>
      </c>
      <c r="H98" s="31" t="s">
        <v>13</v>
      </c>
      <c r="I98" s="30" t="s">
        <v>13</v>
      </c>
      <c r="J98" s="32" t="s">
        <v>13</v>
      </c>
      <c r="K98" s="33">
        <f t="shared" si="4"/>
        <v>29.463699999999999</v>
      </c>
      <c r="L98" s="18">
        <f t="shared" si="5"/>
        <v>193.84013157894736</v>
      </c>
    </row>
    <row r="99" spans="1:12" ht="45.75" x14ac:dyDescent="0.25">
      <c r="A99" s="14" t="s">
        <v>182</v>
      </c>
      <c r="B99" s="15" t="s">
        <v>183</v>
      </c>
      <c r="C99" s="11">
        <v>13700</v>
      </c>
      <c r="D99" s="22" t="s">
        <v>13</v>
      </c>
      <c r="E99" s="29">
        <f t="shared" si="3"/>
        <v>13.7</v>
      </c>
      <c r="F99" s="30">
        <v>4000</v>
      </c>
      <c r="G99" s="30" t="s">
        <v>13</v>
      </c>
      <c r="H99" s="31" t="s">
        <v>13</v>
      </c>
      <c r="I99" s="30" t="s">
        <v>13</v>
      </c>
      <c r="J99" s="32" t="s">
        <v>13</v>
      </c>
      <c r="K99" s="33">
        <f t="shared" si="4"/>
        <v>4</v>
      </c>
      <c r="L99" s="18">
        <f t="shared" si="5"/>
        <v>29.197080291970806</v>
      </c>
    </row>
    <row r="100" spans="1:12" ht="68.25" x14ac:dyDescent="0.25">
      <c r="A100" s="14" t="s">
        <v>184</v>
      </c>
      <c r="B100" s="15" t="s">
        <v>185</v>
      </c>
      <c r="C100" s="11">
        <v>13700</v>
      </c>
      <c r="D100" s="22" t="s">
        <v>13</v>
      </c>
      <c r="E100" s="29">
        <f t="shared" si="3"/>
        <v>13.7</v>
      </c>
      <c r="F100" s="30">
        <v>4000</v>
      </c>
      <c r="G100" s="30" t="s">
        <v>13</v>
      </c>
      <c r="H100" s="31" t="s">
        <v>13</v>
      </c>
      <c r="I100" s="30" t="s">
        <v>13</v>
      </c>
      <c r="J100" s="32" t="s">
        <v>13</v>
      </c>
      <c r="K100" s="33">
        <f t="shared" si="4"/>
        <v>4</v>
      </c>
      <c r="L100" s="18">
        <f t="shared" si="5"/>
        <v>29.197080291970806</v>
      </c>
    </row>
    <row r="101" spans="1:12" ht="45.75" x14ac:dyDescent="0.25">
      <c r="A101" s="14" t="s">
        <v>186</v>
      </c>
      <c r="B101" s="15" t="s">
        <v>187</v>
      </c>
      <c r="C101" s="11" t="s">
        <v>13</v>
      </c>
      <c r="D101" s="22" t="s">
        <v>13</v>
      </c>
      <c r="E101" s="29">
        <v>0</v>
      </c>
      <c r="F101" s="30">
        <v>3000</v>
      </c>
      <c r="G101" s="30" t="s">
        <v>13</v>
      </c>
      <c r="H101" s="31" t="s">
        <v>13</v>
      </c>
      <c r="I101" s="30" t="s">
        <v>13</v>
      </c>
      <c r="J101" s="32" t="s">
        <v>13</v>
      </c>
      <c r="K101" s="33">
        <f t="shared" si="4"/>
        <v>3</v>
      </c>
      <c r="L101" s="18"/>
    </row>
    <row r="102" spans="1:12" ht="68.25" x14ac:dyDescent="0.25">
      <c r="A102" s="14" t="s">
        <v>188</v>
      </c>
      <c r="B102" s="15" t="s">
        <v>189</v>
      </c>
      <c r="C102" s="11" t="s">
        <v>13</v>
      </c>
      <c r="D102" s="22" t="s">
        <v>13</v>
      </c>
      <c r="E102" s="29">
        <v>0</v>
      </c>
      <c r="F102" s="30">
        <v>3000</v>
      </c>
      <c r="G102" s="30" t="s">
        <v>13</v>
      </c>
      <c r="H102" s="31" t="s">
        <v>13</v>
      </c>
      <c r="I102" s="30" t="s">
        <v>13</v>
      </c>
      <c r="J102" s="32" t="s">
        <v>13</v>
      </c>
      <c r="K102" s="33">
        <f t="shared" si="4"/>
        <v>3</v>
      </c>
      <c r="L102" s="18"/>
    </row>
    <row r="103" spans="1:12" ht="45.75" x14ac:dyDescent="0.25">
      <c r="A103" s="14" t="s">
        <v>190</v>
      </c>
      <c r="B103" s="15" t="s">
        <v>191</v>
      </c>
      <c r="C103" s="11">
        <v>1400</v>
      </c>
      <c r="D103" s="22" t="s">
        <v>13</v>
      </c>
      <c r="E103" s="29">
        <f t="shared" si="3"/>
        <v>1.4</v>
      </c>
      <c r="F103" s="30" t="s">
        <v>13</v>
      </c>
      <c r="G103" s="30" t="s">
        <v>13</v>
      </c>
      <c r="H103" s="31" t="s">
        <v>13</v>
      </c>
      <c r="I103" s="30" t="s">
        <v>13</v>
      </c>
      <c r="J103" s="32" t="s">
        <v>13</v>
      </c>
      <c r="K103" s="33" t="e">
        <f t="shared" si="4"/>
        <v>#VALUE!</v>
      </c>
      <c r="L103" s="18" t="e">
        <f t="shared" si="5"/>
        <v>#VALUE!</v>
      </c>
    </row>
    <row r="104" spans="1:12" ht="68.25" x14ac:dyDescent="0.25">
      <c r="A104" s="14" t="s">
        <v>192</v>
      </c>
      <c r="B104" s="15" t="s">
        <v>193</v>
      </c>
      <c r="C104" s="11">
        <v>1400</v>
      </c>
      <c r="D104" s="22" t="s">
        <v>13</v>
      </c>
      <c r="E104" s="29">
        <f t="shared" si="3"/>
        <v>1.4</v>
      </c>
      <c r="F104" s="30" t="s">
        <v>13</v>
      </c>
      <c r="G104" s="30" t="s">
        <v>13</v>
      </c>
      <c r="H104" s="31" t="s">
        <v>13</v>
      </c>
      <c r="I104" s="30" t="s">
        <v>13</v>
      </c>
      <c r="J104" s="32" t="s">
        <v>13</v>
      </c>
      <c r="K104" s="33" t="e">
        <f t="shared" si="4"/>
        <v>#VALUE!</v>
      </c>
      <c r="L104" s="18" t="e">
        <f t="shared" si="5"/>
        <v>#VALUE!</v>
      </c>
    </row>
    <row r="105" spans="1:12" ht="57" x14ac:dyDescent="0.25">
      <c r="A105" s="14" t="s">
        <v>194</v>
      </c>
      <c r="B105" s="15" t="s">
        <v>195</v>
      </c>
      <c r="C105" s="11">
        <v>4100</v>
      </c>
      <c r="D105" s="22" t="s">
        <v>13</v>
      </c>
      <c r="E105" s="29">
        <f t="shared" si="3"/>
        <v>4.0999999999999996</v>
      </c>
      <c r="F105" s="30">
        <v>13250</v>
      </c>
      <c r="G105" s="30" t="s">
        <v>13</v>
      </c>
      <c r="H105" s="31" t="s">
        <v>13</v>
      </c>
      <c r="I105" s="30" t="s">
        <v>13</v>
      </c>
      <c r="J105" s="32" t="s">
        <v>13</v>
      </c>
      <c r="K105" s="33">
        <f t="shared" si="4"/>
        <v>13.25</v>
      </c>
      <c r="L105" s="18">
        <f t="shared" si="5"/>
        <v>323.17073170731709</v>
      </c>
    </row>
    <row r="106" spans="1:12" ht="79.5" x14ac:dyDescent="0.25">
      <c r="A106" s="14" t="s">
        <v>196</v>
      </c>
      <c r="B106" s="15" t="s">
        <v>197</v>
      </c>
      <c r="C106" s="11">
        <v>4100</v>
      </c>
      <c r="D106" s="22" t="s">
        <v>13</v>
      </c>
      <c r="E106" s="29">
        <f t="shared" si="3"/>
        <v>4.0999999999999996</v>
      </c>
      <c r="F106" s="30">
        <v>13250</v>
      </c>
      <c r="G106" s="30" t="s">
        <v>13</v>
      </c>
      <c r="H106" s="31" t="s">
        <v>13</v>
      </c>
      <c r="I106" s="30" t="s">
        <v>13</v>
      </c>
      <c r="J106" s="32" t="s">
        <v>13</v>
      </c>
      <c r="K106" s="33">
        <f t="shared" si="4"/>
        <v>13.25</v>
      </c>
      <c r="L106" s="18">
        <f t="shared" si="5"/>
        <v>323.17073170731709</v>
      </c>
    </row>
    <row r="107" spans="1:12" ht="57" x14ac:dyDescent="0.25">
      <c r="A107" s="14" t="s">
        <v>198</v>
      </c>
      <c r="B107" s="15" t="s">
        <v>199</v>
      </c>
      <c r="C107" s="11">
        <v>100</v>
      </c>
      <c r="D107" s="22" t="s">
        <v>13</v>
      </c>
      <c r="E107" s="29">
        <f t="shared" si="3"/>
        <v>0.1</v>
      </c>
      <c r="F107" s="30">
        <v>450</v>
      </c>
      <c r="G107" s="30" t="s">
        <v>13</v>
      </c>
      <c r="H107" s="31" t="s">
        <v>13</v>
      </c>
      <c r="I107" s="30" t="s">
        <v>13</v>
      </c>
      <c r="J107" s="32" t="s">
        <v>13</v>
      </c>
      <c r="K107" s="33">
        <f t="shared" si="4"/>
        <v>0.45</v>
      </c>
      <c r="L107" s="18">
        <f t="shared" si="5"/>
        <v>450</v>
      </c>
    </row>
    <row r="108" spans="1:12" ht="90.75" x14ac:dyDescent="0.25">
      <c r="A108" s="14" t="s">
        <v>200</v>
      </c>
      <c r="B108" s="15" t="s">
        <v>201</v>
      </c>
      <c r="C108" s="11">
        <v>100</v>
      </c>
      <c r="D108" s="22" t="s">
        <v>13</v>
      </c>
      <c r="E108" s="29">
        <f t="shared" si="3"/>
        <v>0.1</v>
      </c>
      <c r="F108" s="30">
        <v>450</v>
      </c>
      <c r="G108" s="30" t="s">
        <v>13</v>
      </c>
      <c r="H108" s="31" t="s">
        <v>13</v>
      </c>
      <c r="I108" s="30" t="s">
        <v>13</v>
      </c>
      <c r="J108" s="32" t="s">
        <v>13</v>
      </c>
      <c r="K108" s="33">
        <f t="shared" si="4"/>
        <v>0.45</v>
      </c>
      <c r="L108" s="18">
        <f t="shared" si="5"/>
        <v>450</v>
      </c>
    </row>
    <row r="109" spans="1:12" ht="45.75" x14ac:dyDescent="0.25">
      <c r="A109" s="14" t="s">
        <v>202</v>
      </c>
      <c r="B109" s="15" t="s">
        <v>203</v>
      </c>
      <c r="C109" s="11">
        <v>1500</v>
      </c>
      <c r="D109" s="22" t="s">
        <v>13</v>
      </c>
      <c r="E109" s="29">
        <f t="shared" si="3"/>
        <v>1.5</v>
      </c>
      <c r="F109" s="30">
        <v>3935.35</v>
      </c>
      <c r="G109" s="30" t="s">
        <v>13</v>
      </c>
      <c r="H109" s="31" t="s">
        <v>13</v>
      </c>
      <c r="I109" s="30" t="s">
        <v>13</v>
      </c>
      <c r="J109" s="32" t="s">
        <v>13</v>
      </c>
      <c r="K109" s="33">
        <f t="shared" si="4"/>
        <v>3.9353500000000001</v>
      </c>
      <c r="L109" s="18">
        <f t="shared" si="5"/>
        <v>262.35666666666668</v>
      </c>
    </row>
    <row r="110" spans="1:12" ht="68.25" x14ac:dyDescent="0.25">
      <c r="A110" s="14" t="s">
        <v>204</v>
      </c>
      <c r="B110" s="15" t="s">
        <v>205</v>
      </c>
      <c r="C110" s="11">
        <v>1500</v>
      </c>
      <c r="D110" s="22" t="s">
        <v>13</v>
      </c>
      <c r="E110" s="29">
        <f t="shared" si="3"/>
        <v>1.5</v>
      </c>
      <c r="F110" s="30">
        <v>3935.35</v>
      </c>
      <c r="G110" s="30" t="s">
        <v>13</v>
      </c>
      <c r="H110" s="31" t="s">
        <v>13</v>
      </c>
      <c r="I110" s="30" t="s">
        <v>13</v>
      </c>
      <c r="J110" s="32" t="s">
        <v>13</v>
      </c>
      <c r="K110" s="33">
        <f t="shared" si="4"/>
        <v>3.9353500000000001</v>
      </c>
      <c r="L110" s="18">
        <f t="shared" si="5"/>
        <v>262.35666666666668</v>
      </c>
    </row>
    <row r="111" spans="1:12" ht="45.75" x14ac:dyDescent="0.25">
      <c r="A111" s="14" t="s">
        <v>206</v>
      </c>
      <c r="B111" s="15" t="s">
        <v>207</v>
      </c>
      <c r="C111" s="11">
        <v>34600</v>
      </c>
      <c r="D111" s="22" t="s">
        <v>13</v>
      </c>
      <c r="E111" s="29">
        <f t="shared" si="3"/>
        <v>34.6</v>
      </c>
      <c r="F111" s="30">
        <v>32119.78</v>
      </c>
      <c r="G111" s="30" t="s">
        <v>13</v>
      </c>
      <c r="H111" s="31" t="s">
        <v>13</v>
      </c>
      <c r="I111" s="30" t="s">
        <v>13</v>
      </c>
      <c r="J111" s="32" t="s">
        <v>13</v>
      </c>
      <c r="K111" s="33">
        <f t="shared" si="4"/>
        <v>32.119779999999999</v>
      </c>
      <c r="L111" s="18">
        <f t="shared" si="5"/>
        <v>92.831734104046234</v>
      </c>
    </row>
    <row r="112" spans="1:12" ht="57" x14ac:dyDescent="0.25">
      <c r="A112" s="14" t="s">
        <v>208</v>
      </c>
      <c r="B112" s="15" t="s">
        <v>209</v>
      </c>
      <c r="C112" s="11">
        <v>34600</v>
      </c>
      <c r="D112" s="22" t="s">
        <v>13</v>
      </c>
      <c r="E112" s="29">
        <f t="shared" si="3"/>
        <v>34.6</v>
      </c>
      <c r="F112" s="30">
        <v>32119.78</v>
      </c>
      <c r="G112" s="30" t="s">
        <v>13</v>
      </c>
      <c r="H112" s="31" t="s">
        <v>13</v>
      </c>
      <c r="I112" s="30" t="s">
        <v>13</v>
      </c>
      <c r="J112" s="32" t="s">
        <v>13</v>
      </c>
      <c r="K112" s="33">
        <f t="shared" si="4"/>
        <v>32.119779999999999</v>
      </c>
      <c r="L112" s="18">
        <f t="shared" si="5"/>
        <v>92.831734104046234</v>
      </c>
    </row>
    <row r="113" spans="1:12" ht="57" x14ac:dyDescent="0.25">
      <c r="A113" s="14" t="s">
        <v>210</v>
      </c>
      <c r="B113" s="15" t="s">
        <v>211</v>
      </c>
      <c r="C113" s="11">
        <v>55300</v>
      </c>
      <c r="D113" s="22" t="s">
        <v>13</v>
      </c>
      <c r="E113" s="29">
        <f t="shared" si="3"/>
        <v>55.3</v>
      </c>
      <c r="F113" s="30">
        <v>155228.85999999999</v>
      </c>
      <c r="G113" s="30" t="s">
        <v>13</v>
      </c>
      <c r="H113" s="31" t="s">
        <v>13</v>
      </c>
      <c r="I113" s="30" t="s">
        <v>13</v>
      </c>
      <c r="J113" s="32" t="s">
        <v>13</v>
      </c>
      <c r="K113" s="33">
        <f t="shared" si="4"/>
        <v>155.22886</v>
      </c>
      <c r="L113" s="18">
        <f t="shared" si="5"/>
        <v>280.70318264014469</v>
      </c>
    </row>
    <row r="114" spans="1:12" ht="68.25" x14ac:dyDescent="0.25">
      <c r="A114" s="14" t="s">
        <v>212</v>
      </c>
      <c r="B114" s="15" t="s">
        <v>213</v>
      </c>
      <c r="C114" s="11">
        <v>55300</v>
      </c>
      <c r="D114" s="22" t="s">
        <v>13</v>
      </c>
      <c r="E114" s="29">
        <f t="shared" si="3"/>
        <v>55.3</v>
      </c>
      <c r="F114" s="30">
        <v>155228.85999999999</v>
      </c>
      <c r="G114" s="30" t="s">
        <v>13</v>
      </c>
      <c r="H114" s="31" t="s">
        <v>13</v>
      </c>
      <c r="I114" s="30" t="s">
        <v>13</v>
      </c>
      <c r="J114" s="32" t="s">
        <v>13</v>
      </c>
      <c r="K114" s="33">
        <f t="shared" si="4"/>
        <v>155.22886</v>
      </c>
      <c r="L114" s="18">
        <f t="shared" si="5"/>
        <v>280.70318264014469</v>
      </c>
    </row>
    <row r="115" spans="1:12" ht="90.75" x14ac:dyDescent="0.25">
      <c r="A115" s="14" t="s">
        <v>214</v>
      </c>
      <c r="B115" s="15" t="s">
        <v>215</v>
      </c>
      <c r="C115" s="11">
        <v>17400</v>
      </c>
      <c r="D115" s="22" t="s">
        <v>13</v>
      </c>
      <c r="E115" s="29">
        <f t="shared" si="3"/>
        <v>17.399999999999999</v>
      </c>
      <c r="F115" s="30">
        <v>31433.34</v>
      </c>
      <c r="G115" s="30" t="s">
        <v>13</v>
      </c>
      <c r="H115" s="31" t="s">
        <v>13</v>
      </c>
      <c r="I115" s="30" t="s">
        <v>13</v>
      </c>
      <c r="J115" s="32" t="s">
        <v>13</v>
      </c>
      <c r="K115" s="33">
        <f t="shared" si="4"/>
        <v>31.433340000000001</v>
      </c>
      <c r="L115" s="18">
        <f t="shared" si="5"/>
        <v>180.65137931034485</v>
      </c>
    </row>
    <row r="116" spans="1:12" ht="113.25" x14ac:dyDescent="0.25">
      <c r="A116" s="14" t="s">
        <v>216</v>
      </c>
      <c r="B116" s="15" t="s">
        <v>217</v>
      </c>
      <c r="C116" s="11">
        <v>17400</v>
      </c>
      <c r="D116" s="22" t="s">
        <v>13</v>
      </c>
      <c r="E116" s="29">
        <f t="shared" si="3"/>
        <v>17.399999999999999</v>
      </c>
      <c r="F116" s="30">
        <v>31433.34</v>
      </c>
      <c r="G116" s="30" t="s">
        <v>13</v>
      </c>
      <c r="H116" s="31" t="s">
        <v>13</v>
      </c>
      <c r="I116" s="30" t="s">
        <v>13</v>
      </c>
      <c r="J116" s="32" t="s">
        <v>13</v>
      </c>
      <c r="K116" s="33">
        <f t="shared" si="4"/>
        <v>31.433340000000001</v>
      </c>
      <c r="L116" s="18">
        <f t="shared" si="5"/>
        <v>180.65137931034485</v>
      </c>
    </row>
    <row r="117" spans="1:12" ht="90.75" x14ac:dyDescent="0.25">
      <c r="A117" s="14" t="s">
        <v>218</v>
      </c>
      <c r="B117" s="15" t="s">
        <v>219</v>
      </c>
      <c r="C117" s="11">
        <v>1000</v>
      </c>
      <c r="D117" s="22" t="s">
        <v>13</v>
      </c>
      <c r="E117" s="29">
        <f t="shared" si="3"/>
        <v>1</v>
      </c>
      <c r="F117" s="30">
        <v>1000</v>
      </c>
      <c r="G117" s="30" t="s">
        <v>13</v>
      </c>
      <c r="H117" s="31" t="s">
        <v>13</v>
      </c>
      <c r="I117" s="30" t="s">
        <v>13</v>
      </c>
      <c r="J117" s="32" t="s">
        <v>13</v>
      </c>
      <c r="K117" s="33">
        <f t="shared" si="4"/>
        <v>1</v>
      </c>
      <c r="L117" s="18">
        <f t="shared" si="5"/>
        <v>100</v>
      </c>
    </row>
    <row r="118" spans="1:12" ht="68.25" x14ac:dyDescent="0.25">
      <c r="A118" s="14" t="s">
        <v>220</v>
      </c>
      <c r="B118" s="15" t="s">
        <v>221</v>
      </c>
      <c r="C118" s="11">
        <v>1000</v>
      </c>
      <c r="D118" s="22" t="s">
        <v>13</v>
      </c>
      <c r="E118" s="29">
        <f t="shared" si="3"/>
        <v>1</v>
      </c>
      <c r="F118" s="30">
        <v>1000</v>
      </c>
      <c r="G118" s="30" t="s">
        <v>13</v>
      </c>
      <c r="H118" s="31" t="s">
        <v>13</v>
      </c>
      <c r="I118" s="30" t="s">
        <v>13</v>
      </c>
      <c r="J118" s="32" t="s">
        <v>13</v>
      </c>
      <c r="K118" s="33">
        <f t="shared" si="4"/>
        <v>1</v>
      </c>
      <c r="L118" s="18">
        <f t="shared" si="5"/>
        <v>100</v>
      </c>
    </row>
    <row r="119" spans="1:12" ht="57" x14ac:dyDescent="0.25">
      <c r="A119" s="14" t="s">
        <v>222</v>
      </c>
      <c r="B119" s="15" t="s">
        <v>223</v>
      </c>
      <c r="C119" s="11">
        <v>1000</v>
      </c>
      <c r="D119" s="22" t="s">
        <v>13</v>
      </c>
      <c r="E119" s="29">
        <f t="shared" si="3"/>
        <v>1</v>
      </c>
      <c r="F119" s="30">
        <v>1000</v>
      </c>
      <c r="G119" s="30" t="s">
        <v>13</v>
      </c>
      <c r="H119" s="31" t="s">
        <v>13</v>
      </c>
      <c r="I119" s="30" t="s">
        <v>13</v>
      </c>
      <c r="J119" s="32" t="s">
        <v>13</v>
      </c>
      <c r="K119" s="33">
        <f t="shared" si="4"/>
        <v>1</v>
      </c>
      <c r="L119" s="18">
        <f t="shared" si="5"/>
        <v>100</v>
      </c>
    </row>
    <row r="120" spans="1:12" ht="23.25" x14ac:dyDescent="0.25">
      <c r="A120" s="14" t="s">
        <v>224</v>
      </c>
      <c r="B120" s="15" t="s">
        <v>225</v>
      </c>
      <c r="C120" s="11">
        <v>21532.71</v>
      </c>
      <c r="D120" s="22" t="s">
        <v>13</v>
      </c>
      <c r="E120" s="29">
        <f t="shared" si="3"/>
        <v>21.532709999999998</v>
      </c>
      <c r="F120" s="30">
        <v>52495.37</v>
      </c>
      <c r="G120" s="30" t="s">
        <v>13</v>
      </c>
      <c r="H120" s="31" t="s">
        <v>13</v>
      </c>
      <c r="I120" s="30" t="s">
        <v>13</v>
      </c>
      <c r="J120" s="32" t="s">
        <v>13</v>
      </c>
      <c r="K120" s="33">
        <f t="shared" si="4"/>
        <v>52.495370000000001</v>
      </c>
      <c r="L120" s="18">
        <f t="shared" si="5"/>
        <v>243.79360517092371</v>
      </c>
    </row>
    <row r="121" spans="1:12" ht="68.25" x14ac:dyDescent="0.25">
      <c r="A121" s="14" t="s">
        <v>226</v>
      </c>
      <c r="B121" s="15" t="s">
        <v>227</v>
      </c>
      <c r="C121" s="11">
        <v>688.19</v>
      </c>
      <c r="D121" s="22" t="s">
        <v>13</v>
      </c>
      <c r="E121" s="29">
        <f t="shared" si="3"/>
        <v>0.68819000000000008</v>
      </c>
      <c r="F121" s="30">
        <v>904.16</v>
      </c>
      <c r="G121" s="30" t="s">
        <v>13</v>
      </c>
      <c r="H121" s="31" t="s">
        <v>13</v>
      </c>
      <c r="I121" s="30" t="s">
        <v>13</v>
      </c>
      <c r="J121" s="32" t="s">
        <v>13</v>
      </c>
      <c r="K121" s="33">
        <f t="shared" si="4"/>
        <v>0.90415999999999996</v>
      </c>
      <c r="L121" s="18">
        <f t="shared" si="5"/>
        <v>131.38232174254202</v>
      </c>
    </row>
    <row r="122" spans="1:12" ht="45.75" x14ac:dyDescent="0.25">
      <c r="A122" s="14" t="s">
        <v>228</v>
      </c>
      <c r="B122" s="15" t="s">
        <v>229</v>
      </c>
      <c r="C122" s="11">
        <v>688.19</v>
      </c>
      <c r="D122" s="22" t="s">
        <v>13</v>
      </c>
      <c r="E122" s="29">
        <f t="shared" si="3"/>
        <v>0.68819000000000008</v>
      </c>
      <c r="F122" s="30">
        <v>904.16</v>
      </c>
      <c r="G122" s="30" t="s">
        <v>13</v>
      </c>
      <c r="H122" s="31" t="s">
        <v>13</v>
      </c>
      <c r="I122" s="30" t="s">
        <v>13</v>
      </c>
      <c r="J122" s="32" t="s">
        <v>13</v>
      </c>
      <c r="K122" s="33">
        <f t="shared" si="4"/>
        <v>0.90415999999999996</v>
      </c>
      <c r="L122" s="18">
        <f t="shared" si="5"/>
        <v>131.38232174254202</v>
      </c>
    </row>
    <row r="123" spans="1:12" ht="57" x14ac:dyDescent="0.25">
      <c r="A123" s="14" t="s">
        <v>230</v>
      </c>
      <c r="B123" s="15" t="s">
        <v>231</v>
      </c>
      <c r="C123" s="11">
        <v>20844.52</v>
      </c>
      <c r="D123" s="22" t="s">
        <v>13</v>
      </c>
      <c r="E123" s="29">
        <f t="shared" si="3"/>
        <v>20.844519999999999</v>
      </c>
      <c r="F123" s="30">
        <v>51591.21</v>
      </c>
      <c r="G123" s="30" t="s">
        <v>13</v>
      </c>
      <c r="H123" s="31" t="s">
        <v>13</v>
      </c>
      <c r="I123" s="30" t="s">
        <v>13</v>
      </c>
      <c r="J123" s="32" t="s">
        <v>13</v>
      </c>
      <c r="K123" s="33">
        <f t="shared" si="4"/>
        <v>51.591209999999997</v>
      </c>
      <c r="L123" s="18">
        <f t="shared" si="5"/>
        <v>247.50490776472668</v>
      </c>
    </row>
    <row r="124" spans="1:12" ht="57" x14ac:dyDescent="0.25">
      <c r="A124" s="14" t="s">
        <v>232</v>
      </c>
      <c r="B124" s="15" t="s">
        <v>233</v>
      </c>
      <c r="C124" s="11">
        <v>20844.52</v>
      </c>
      <c r="D124" s="22" t="s">
        <v>13</v>
      </c>
      <c r="E124" s="29">
        <f t="shared" si="3"/>
        <v>20.844519999999999</v>
      </c>
      <c r="F124" s="30">
        <v>45375.28</v>
      </c>
      <c r="G124" s="30" t="s">
        <v>13</v>
      </c>
      <c r="H124" s="31" t="s">
        <v>13</v>
      </c>
      <c r="I124" s="30" t="s">
        <v>13</v>
      </c>
      <c r="J124" s="32" t="s">
        <v>13</v>
      </c>
      <c r="K124" s="33">
        <f t="shared" si="4"/>
        <v>45.375279999999997</v>
      </c>
      <c r="L124" s="18">
        <f t="shared" si="5"/>
        <v>217.68445615442334</v>
      </c>
    </row>
    <row r="125" spans="1:12" ht="57" x14ac:dyDescent="0.25">
      <c r="A125" s="14" t="s">
        <v>234</v>
      </c>
      <c r="B125" s="15" t="s">
        <v>235</v>
      </c>
      <c r="C125" s="11" t="s">
        <v>13</v>
      </c>
      <c r="D125" s="22" t="s">
        <v>13</v>
      </c>
      <c r="E125" s="29">
        <v>0</v>
      </c>
      <c r="F125" s="30">
        <v>6215.93</v>
      </c>
      <c r="G125" s="30" t="s">
        <v>13</v>
      </c>
      <c r="H125" s="31" t="s">
        <v>13</v>
      </c>
      <c r="I125" s="30" t="s">
        <v>13</v>
      </c>
      <c r="J125" s="32" t="s">
        <v>13</v>
      </c>
      <c r="K125" s="33">
        <f t="shared" si="4"/>
        <v>6.2159300000000002</v>
      </c>
      <c r="L125" s="18"/>
    </row>
    <row r="126" spans="1:12" x14ac:dyDescent="0.25">
      <c r="A126" s="14" t="s">
        <v>236</v>
      </c>
      <c r="B126" s="15" t="s">
        <v>237</v>
      </c>
      <c r="C126" s="11">
        <v>2248380.63</v>
      </c>
      <c r="D126" s="22" t="s">
        <v>13</v>
      </c>
      <c r="E126" s="29">
        <f t="shared" si="3"/>
        <v>2248.3806300000001</v>
      </c>
      <c r="F126" s="30">
        <v>2923891.91</v>
      </c>
      <c r="G126" s="30" t="s">
        <v>13</v>
      </c>
      <c r="H126" s="31" t="s">
        <v>13</v>
      </c>
      <c r="I126" s="30" t="s">
        <v>13</v>
      </c>
      <c r="J126" s="32" t="s">
        <v>13</v>
      </c>
      <c r="K126" s="33">
        <f t="shared" si="4"/>
        <v>2923.8919100000003</v>
      </c>
      <c r="L126" s="18">
        <f t="shared" si="5"/>
        <v>130.04434707303096</v>
      </c>
    </row>
    <row r="127" spans="1:12" ht="79.5" x14ac:dyDescent="0.25">
      <c r="A127" s="14" t="s">
        <v>238</v>
      </c>
      <c r="B127" s="15" t="s">
        <v>239</v>
      </c>
      <c r="C127" s="11">
        <v>2248380.63</v>
      </c>
      <c r="D127" s="22" t="s">
        <v>13</v>
      </c>
      <c r="E127" s="29">
        <f t="shared" si="3"/>
        <v>2248.3806300000001</v>
      </c>
      <c r="F127" s="30">
        <v>2923891.91</v>
      </c>
      <c r="G127" s="30" t="s">
        <v>13</v>
      </c>
      <c r="H127" s="31" t="s">
        <v>13</v>
      </c>
      <c r="I127" s="30" t="s">
        <v>13</v>
      </c>
      <c r="J127" s="32" t="s">
        <v>13</v>
      </c>
      <c r="K127" s="33">
        <f t="shared" si="4"/>
        <v>2923.8919100000003</v>
      </c>
      <c r="L127" s="18">
        <f t="shared" si="5"/>
        <v>130.04434707303096</v>
      </c>
    </row>
    <row r="128" spans="1:12" x14ac:dyDescent="0.25">
      <c r="A128" s="14" t="s">
        <v>240</v>
      </c>
      <c r="B128" s="15" t="s">
        <v>241</v>
      </c>
      <c r="C128" s="11" t="s">
        <v>13</v>
      </c>
      <c r="D128" s="22" t="s">
        <v>13</v>
      </c>
      <c r="E128" s="29">
        <v>0</v>
      </c>
      <c r="F128" s="30">
        <v>32826.58</v>
      </c>
      <c r="G128" s="30" t="s">
        <v>13</v>
      </c>
      <c r="H128" s="31" t="s">
        <v>13</v>
      </c>
      <c r="I128" s="30" t="s">
        <v>13</v>
      </c>
      <c r="J128" s="32" t="s">
        <v>13</v>
      </c>
      <c r="K128" s="33">
        <f t="shared" si="4"/>
        <v>32.82658</v>
      </c>
      <c r="L128" s="18"/>
    </row>
    <row r="129" spans="1:12" x14ac:dyDescent="0.25">
      <c r="A129" s="14" t="s">
        <v>242</v>
      </c>
      <c r="B129" s="15" t="s">
        <v>243</v>
      </c>
      <c r="C129" s="11" t="s">
        <v>13</v>
      </c>
      <c r="D129" s="22" t="s">
        <v>13</v>
      </c>
      <c r="E129" s="29">
        <v>0</v>
      </c>
      <c r="F129" s="30">
        <v>32815.15</v>
      </c>
      <c r="G129" s="30" t="s">
        <v>13</v>
      </c>
      <c r="H129" s="31" t="s">
        <v>13</v>
      </c>
      <c r="I129" s="30" t="s">
        <v>13</v>
      </c>
      <c r="J129" s="32" t="s">
        <v>13</v>
      </c>
      <c r="K129" s="33">
        <f t="shared" si="4"/>
        <v>32.815150000000003</v>
      </c>
      <c r="L129" s="18"/>
    </row>
    <row r="130" spans="1:12" ht="23.25" x14ac:dyDescent="0.25">
      <c r="A130" s="14" t="s">
        <v>244</v>
      </c>
      <c r="B130" s="15" t="s">
        <v>245</v>
      </c>
      <c r="C130" s="11" t="s">
        <v>13</v>
      </c>
      <c r="D130" s="22" t="s">
        <v>13</v>
      </c>
      <c r="E130" s="29">
        <v>0</v>
      </c>
      <c r="F130" s="30">
        <v>32815.15</v>
      </c>
      <c r="G130" s="30" t="s">
        <v>13</v>
      </c>
      <c r="H130" s="31" t="s">
        <v>13</v>
      </c>
      <c r="I130" s="30" t="s">
        <v>13</v>
      </c>
      <c r="J130" s="32" t="s">
        <v>13</v>
      </c>
      <c r="K130" s="33">
        <f t="shared" si="4"/>
        <v>32.815150000000003</v>
      </c>
      <c r="L130" s="18"/>
    </row>
    <row r="131" spans="1:12" x14ac:dyDescent="0.25">
      <c r="A131" s="14" t="s">
        <v>246</v>
      </c>
      <c r="B131" s="15" t="s">
        <v>247</v>
      </c>
      <c r="C131" s="11" t="s">
        <v>13</v>
      </c>
      <c r="D131" s="22" t="s">
        <v>13</v>
      </c>
      <c r="E131" s="29">
        <v>0</v>
      </c>
      <c r="F131" s="30">
        <v>11.43</v>
      </c>
      <c r="G131" s="30" t="s">
        <v>13</v>
      </c>
      <c r="H131" s="31" t="s">
        <v>13</v>
      </c>
      <c r="I131" s="30" t="s">
        <v>13</v>
      </c>
      <c r="J131" s="32" t="s">
        <v>13</v>
      </c>
      <c r="K131" s="33">
        <f t="shared" si="4"/>
        <v>1.1429999999999999E-2</v>
      </c>
      <c r="L131" s="18"/>
    </row>
    <row r="132" spans="1:12" ht="23.25" x14ac:dyDescent="0.25">
      <c r="A132" s="14" t="s">
        <v>248</v>
      </c>
      <c r="B132" s="15" t="s">
        <v>249</v>
      </c>
      <c r="C132" s="11" t="s">
        <v>13</v>
      </c>
      <c r="D132" s="22" t="s">
        <v>13</v>
      </c>
      <c r="E132" s="29">
        <v>0</v>
      </c>
      <c r="F132" s="30">
        <v>11.43</v>
      </c>
      <c r="G132" s="30" t="s">
        <v>13</v>
      </c>
      <c r="H132" s="31" t="s">
        <v>13</v>
      </c>
      <c r="I132" s="30" t="s">
        <v>13</v>
      </c>
      <c r="J132" s="32" t="s">
        <v>13</v>
      </c>
      <c r="K132" s="33">
        <f t="shared" si="4"/>
        <v>1.1429999999999999E-2</v>
      </c>
      <c r="L132" s="18"/>
    </row>
    <row r="133" spans="1:12" x14ac:dyDescent="0.25">
      <c r="A133" s="54" t="s">
        <v>250</v>
      </c>
      <c r="B133" s="55" t="s">
        <v>251</v>
      </c>
      <c r="C133" s="56">
        <v>483421083.13999999</v>
      </c>
      <c r="D133" s="57" t="s">
        <v>13</v>
      </c>
      <c r="E133" s="50">
        <f t="shared" si="3"/>
        <v>483421.08314</v>
      </c>
      <c r="F133" s="50">
        <v>352752216.10000002</v>
      </c>
      <c r="G133" s="50" t="s">
        <v>13</v>
      </c>
      <c r="H133" s="51" t="s">
        <v>13</v>
      </c>
      <c r="I133" s="50" t="s">
        <v>13</v>
      </c>
      <c r="J133" s="52" t="s">
        <v>13</v>
      </c>
      <c r="K133" s="53">
        <f t="shared" si="4"/>
        <v>352752.21610000002</v>
      </c>
      <c r="L133" s="58">
        <f t="shared" si="5"/>
        <v>72.969969329583833</v>
      </c>
    </row>
    <row r="134" spans="1:12" ht="23.25" x14ac:dyDescent="0.25">
      <c r="A134" s="54" t="s">
        <v>252</v>
      </c>
      <c r="B134" s="55" t="s">
        <v>253</v>
      </c>
      <c r="C134" s="56">
        <v>483425562.5</v>
      </c>
      <c r="D134" s="57" t="s">
        <v>13</v>
      </c>
      <c r="E134" s="50">
        <f t="shared" si="3"/>
        <v>483425.5625</v>
      </c>
      <c r="F134" s="50">
        <v>352756695.45999998</v>
      </c>
      <c r="G134" s="50" t="s">
        <v>13</v>
      </c>
      <c r="H134" s="51" t="s">
        <v>13</v>
      </c>
      <c r="I134" s="50" t="s">
        <v>13</v>
      </c>
      <c r="J134" s="52" t="s">
        <v>13</v>
      </c>
      <c r="K134" s="53">
        <f t="shared" si="4"/>
        <v>352756.69545999996</v>
      </c>
      <c r="L134" s="58">
        <f t="shared" si="5"/>
        <v>72.970219786422646</v>
      </c>
    </row>
    <row r="135" spans="1:12" ht="23.25" x14ac:dyDescent="0.25">
      <c r="A135" s="14" t="s">
        <v>254</v>
      </c>
      <c r="B135" s="15" t="s">
        <v>255</v>
      </c>
      <c r="C135" s="11">
        <v>60544000</v>
      </c>
      <c r="D135" s="22" t="s">
        <v>13</v>
      </c>
      <c r="E135" s="29">
        <f t="shared" si="3"/>
        <v>60544</v>
      </c>
      <c r="F135" s="30">
        <v>45407700</v>
      </c>
      <c r="G135" s="30" t="s">
        <v>13</v>
      </c>
      <c r="H135" s="31" t="s">
        <v>13</v>
      </c>
      <c r="I135" s="30" t="s">
        <v>13</v>
      </c>
      <c r="J135" s="32" t="s">
        <v>13</v>
      </c>
      <c r="K135" s="33">
        <f t="shared" si="4"/>
        <v>45407.7</v>
      </c>
      <c r="L135" s="18">
        <f t="shared" si="5"/>
        <v>74.999504492600423</v>
      </c>
    </row>
    <row r="136" spans="1:12" x14ac:dyDescent="0.25">
      <c r="A136" s="14" t="s">
        <v>256</v>
      </c>
      <c r="B136" s="15" t="s">
        <v>257</v>
      </c>
      <c r="C136" s="11">
        <v>60544000</v>
      </c>
      <c r="D136" s="22" t="s">
        <v>13</v>
      </c>
      <c r="E136" s="29">
        <f t="shared" si="3"/>
        <v>60544</v>
      </c>
      <c r="F136" s="30">
        <v>45407700</v>
      </c>
      <c r="G136" s="30" t="s">
        <v>13</v>
      </c>
      <c r="H136" s="31" t="s">
        <v>13</v>
      </c>
      <c r="I136" s="30" t="s">
        <v>13</v>
      </c>
      <c r="J136" s="32" t="s">
        <v>13</v>
      </c>
      <c r="K136" s="33">
        <f t="shared" si="4"/>
        <v>45407.7</v>
      </c>
      <c r="L136" s="18">
        <f t="shared" si="5"/>
        <v>74.999504492600423</v>
      </c>
    </row>
    <row r="137" spans="1:12" ht="34.5" x14ac:dyDescent="0.25">
      <c r="A137" s="14" t="s">
        <v>258</v>
      </c>
      <c r="B137" s="15" t="s">
        <v>259</v>
      </c>
      <c r="C137" s="11">
        <v>60544000</v>
      </c>
      <c r="D137" s="22" t="s">
        <v>13</v>
      </c>
      <c r="E137" s="29">
        <f t="shared" si="3"/>
        <v>60544</v>
      </c>
      <c r="F137" s="30">
        <v>45407700</v>
      </c>
      <c r="G137" s="30" t="s">
        <v>13</v>
      </c>
      <c r="H137" s="31" t="s">
        <v>13</v>
      </c>
      <c r="I137" s="30" t="s">
        <v>13</v>
      </c>
      <c r="J137" s="32" t="s">
        <v>13</v>
      </c>
      <c r="K137" s="33">
        <f t="shared" si="4"/>
        <v>45407.7</v>
      </c>
      <c r="L137" s="18">
        <f t="shared" si="5"/>
        <v>74.999504492600423</v>
      </c>
    </row>
    <row r="138" spans="1:12" ht="23.25" x14ac:dyDescent="0.25">
      <c r="A138" s="14" t="s">
        <v>260</v>
      </c>
      <c r="B138" s="15" t="s">
        <v>261</v>
      </c>
      <c r="C138" s="11">
        <v>201906462.5</v>
      </c>
      <c r="D138" s="22" t="s">
        <v>13</v>
      </c>
      <c r="E138" s="29">
        <f t="shared" si="3"/>
        <v>201906.46249999999</v>
      </c>
      <c r="F138" s="30">
        <v>158418061.34</v>
      </c>
      <c r="G138" s="30" t="s">
        <v>13</v>
      </c>
      <c r="H138" s="31" t="s">
        <v>13</v>
      </c>
      <c r="I138" s="30" t="s">
        <v>13</v>
      </c>
      <c r="J138" s="32" t="s">
        <v>13</v>
      </c>
      <c r="K138" s="33">
        <f t="shared" si="4"/>
        <v>158418.06134000001</v>
      </c>
      <c r="L138" s="18">
        <f t="shared" si="5"/>
        <v>78.461114804584327</v>
      </c>
    </row>
    <row r="139" spans="1:12" ht="68.25" x14ac:dyDescent="0.25">
      <c r="A139" s="14" t="s">
        <v>262</v>
      </c>
      <c r="B139" s="15" t="s">
        <v>263</v>
      </c>
      <c r="C139" s="11">
        <v>39033451</v>
      </c>
      <c r="D139" s="22" t="s">
        <v>13</v>
      </c>
      <c r="E139" s="29">
        <f t="shared" si="3"/>
        <v>39033.451000000001</v>
      </c>
      <c r="F139" s="30">
        <v>34151400</v>
      </c>
      <c r="G139" s="30" t="s">
        <v>13</v>
      </c>
      <c r="H139" s="31" t="s">
        <v>13</v>
      </c>
      <c r="I139" s="30" t="s">
        <v>13</v>
      </c>
      <c r="J139" s="32" t="s">
        <v>13</v>
      </c>
      <c r="K139" s="33">
        <f t="shared" si="4"/>
        <v>34151.4</v>
      </c>
      <c r="L139" s="18">
        <f t="shared" si="5"/>
        <v>87.492648292870641</v>
      </c>
    </row>
    <row r="140" spans="1:12" ht="68.25" x14ac:dyDescent="0.25">
      <c r="A140" s="14" t="s">
        <v>264</v>
      </c>
      <c r="B140" s="15" t="s">
        <v>265</v>
      </c>
      <c r="C140" s="11">
        <v>39033451</v>
      </c>
      <c r="D140" s="22" t="s">
        <v>13</v>
      </c>
      <c r="E140" s="29">
        <f t="shared" si="3"/>
        <v>39033.451000000001</v>
      </c>
      <c r="F140" s="30">
        <v>34151400</v>
      </c>
      <c r="G140" s="30" t="s">
        <v>13</v>
      </c>
      <c r="H140" s="31" t="s">
        <v>13</v>
      </c>
      <c r="I140" s="30" t="s">
        <v>13</v>
      </c>
      <c r="J140" s="32" t="s">
        <v>13</v>
      </c>
      <c r="K140" s="33">
        <f t="shared" si="4"/>
        <v>34151.4</v>
      </c>
      <c r="L140" s="18">
        <f t="shared" si="5"/>
        <v>87.492648292870641</v>
      </c>
    </row>
    <row r="141" spans="1:12" ht="23.25" x14ac:dyDescent="0.25">
      <c r="A141" s="14" t="s">
        <v>266</v>
      </c>
      <c r="B141" s="15" t="s">
        <v>267</v>
      </c>
      <c r="C141" s="11">
        <v>3488171.5</v>
      </c>
      <c r="D141" s="22" t="s">
        <v>13</v>
      </c>
      <c r="E141" s="29">
        <f t="shared" ref="E141:E173" si="6">C141/1000</f>
        <v>3488.1714999999999</v>
      </c>
      <c r="F141" s="30">
        <v>3488171.5</v>
      </c>
      <c r="G141" s="30" t="s">
        <v>13</v>
      </c>
      <c r="H141" s="31" t="s">
        <v>13</v>
      </c>
      <c r="I141" s="30" t="s">
        <v>13</v>
      </c>
      <c r="J141" s="32" t="s">
        <v>13</v>
      </c>
      <c r="K141" s="33">
        <f t="shared" ref="K141:K173" si="7">F141/1000</f>
        <v>3488.1714999999999</v>
      </c>
      <c r="L141" s="18">
        <f t="shared" ref="L141:L173" si="8">K141/E141*100</f>
        <v>100</v>
      </c>
    </row>
    <row r="142" spans="1:12" ht="34.5" x14ac:dyDescent="0.25">
      <c r="A142" s="14" t="s">
        <v>268</v>
      </c>
      <c r="B142" s="15" t="s">
        <v>269</v>
      </c>
      <c r="C142" s="11">
        <v>3488171.5</v>
      </c>
      <c r="D142" s="22" t="s">
        <v>13</v>
      </c>
      <c r="E142" s="29">
        <f t="shared" si="6"/>
        <v>3488.1714999999999</v>
      </c>
      <c r="F142" s="30">
        <v>3488171.5</v>
      </c>
      <c r="G142" s="30" t="s">
        <v>13</v>
      </c>
      <c r="H142" s="31" t="s">
        <v>13</v>
      </c>
      <c r="I142" s="30" t="s">
        <v>13</v>
      </c>
      <c r="J142" s="32" t="s">
        <v>13</v>
      </c>
      <c r="K142" s="33">
        <f t="shared" si="7"/>
        <v>3488.1714999999999</v>
      </c>
      <c r="L142" s="18">
        <f t="shared" si="8"/>
        <v>100</v>
      </c>
    </row>
    <row r="143" spans="1:12" ht="57" x14ac:dyDescent="0.25">
      <c r="A143" s="14" t="s">
        <v>270</v>
      </c>
      <c r="B143" s="15" t="s">
        <v>271</v>
      </c>
      <c r="C143" s="11">
        <v>61373800</v>
      </c>
      <c r="D143" s="22" t="s">
        <v>13</v>
      </c>
      <c r="E143" s="29">
        <f t="shared" si="6"/>
        <v>61373.8</v>
      </c>
      <c r="F143" s="30">
        <v>45807264.909999996</v>
      </c>
      <c r="G143" s="30" t="s">
        <v>13</v>
      </c>
      <c r="H143" s="31" t="s">
        <v>13</v>
      </c>
      <c r="I143" s="30" t="s">
        <v>13</v>
      </c>
      <c r="J143" s="32" t="s">
        <v>13</v>
      </c>
      <c r="K143" s="33">
        <f t="shared" si="7"/>
        <v>45807.264909999998</v>
      </c>
      <c r="L143" s="18">
        <f t="shared" si="8"/>
        <v>74.636514131437181</v>
      </c>
    </row>
    <row r="144" spans="1:12" ht="57" x14ac:dyDescent="0.25">
      <c r="A144" s="14" t="s">
        <v>272</v>
      </c>
      <c r="B144" s="15" t="s">
        <v>273</v>
      </c>
      <c r="C144" s="11">
        <v>61373800</v>
      </c>
      <c r="D144" s="22" t="s">
        <v>13</v>
      </c>
      <c r="E144" s="29">
        <f t="shared" si="6"/>
        <v>61373.8</v>
      </c>
      <c r="F144" s="30">
        <v>45807264.909999996</v>
      </c>
      <c r="G144" s="30" t="s">
        <v>13</v>
      </c>
      <c r="H144" s="31" t="s">
        <v>13</v>
      </c>
      <c r="I144" s="30" t="s">
        <v>13</v>
      </c>
      <c r="J144" s="32" t="s">
        <v>13</v>
      </c>
      <c r="K144" s="33">
        <f t="shared" si="7"/>
        <v>45807.264909999998</v>
      </c>
      <c r="L144" s="18">
        <f t="shared" si="8"/>
        <v>74.636514131437181</v>
      </c>
    </row>
    <row r="145" spans="1:12" ht="45.75" x14ac:dyDescent="0.25">
      <c r="A145" s="14" t="s">
        <v>274</v>
      </c>
      <c r="B145" s="15" t="s">
        <v>275</v>
      </c>
      <c r="C145" s="11">
        <v>11278800</v>
      </c>
      <c r="D145" s="22" t="s">
        <v>13</v>
      </c>
      <c r="E145" s="29">
        <f t="shared" si="6"/>
        <v>11278.8</v>
      </c>
      <c r="F145" s="30">
        <v>6682968.3600000003</v>
      </c>
      <c r="G145" s="30" t="s">
        <v>13</v>
      </c>
      <c r="H145" s="31" t="s">
        <v>13</v>
      </c>
      <c r="I145" s="30" t="s">
        <v>13</v>
      </c>
      <c r="J145" s="32" t="s">
        <v>13</v>
      </c>
      <c r="K145" s="33">
        <f t="shared" si="7"/>
        <v>6682.9683600000008</v>
      </c>
      <c r="L145" s="18">
        <f t="shared" si="8"/>
        <v>59.252476859240353</v>
      </c>
    </row>
    <row r="146" spans="1:12" ht="57" x14ac:dyDescent="0.25">
      <c r="A146" s="14" t="s">
        <v>276</v>
      </c>
      <c r="B146" s="15" t="s">
        <v>277</v>
      </c>
      <c r="C146" s="11">
        <v>11278800</v>
      </c>
      <c r="D146" s="22" t="s">
        <v>13</v>
      </c>
      <c r="E146" s="29">
        <f t="shared" si="6"/>
        <v>11278.8</v>
      </c>
      <c r="F146" s="30">
        <v>6682968.3600000003</v>
      </c>
      <c r="G146" s="30" t="s">
        <v>13</v>
      </c>
      <c r="H146" s="31" t="s">
        <v>13</v>
      </c>
      <c r="I146" s="30" t="s">
        <v>13</v>
      </c>
      <c r="J146" s="32" t="s">
        <v>13</v>
      </c>
      <c r="K146" s="33">
        <f t="shared" si="7"/>
        <v>6682.9683600000008</v>
      </c>
      <c r="L146" s="18">
        <f t="shared" si="8"/>
        <v>59.252476859240353</v>
      </c>
    </row>
    <row r="147" spans="1:12" ht="23.25" x14ac:dyDescent="0.25">
      <c r="A147" s="14" t="s">
        <v>278</v>
      </c>
      <c r="B147" s="15" t="s">
        <v>279</v>
      </c>
      <c r="C147" s="11">
        <v>500950</v>
      </c>
      <c r="D147" s="22" t="s">
        <v>13</v>
      </c>
      <c r="E147" s="29">
        <f t="shared" si="6"/>
        <v>500.95</v>
      </c>
      <c r="F147" s="30">
        <v>500941.45</v>
      </c>
      <c r="G147" s="30" t="s">
        <v>13</v>
      </c>
      <c r="H147" s="31" t="s">
        <v>13</v>
      </c>
      <c r="I147" s="30" t="s">
        <v>13</v>
      </c>
      <c r="J147" s="32" t="s">
        <v>13</v>
      </c>
      <c r="K147" s="33">
        <f t="shared" si="7"/>
        <v>500.94145000000003</v>
      </c>
      <c r="L147" s="18">
        <f t="shared" si="8"/>
        <v>99.998293242838628</v>
      </c>
    </row>
    <row r="148" spans="1:12" ht="23.25" x14ac:dyDescent="0.25">
      <c r="A148" s="14" t="s">
        <v>280</v>
      </c>
      <c r="B148" s="15" t="s">
        <v>281</v>
      </c>
      <c r="C148" s="11">
        <v>500950</v>
      </c>
      <c r="D148" s="22" t="s">
        <v>13</v>
      </c>
      <c r="E148" s="29">
        <f t="shared" si="6"/>
        <v>500.95</v>
      </c>
      <c r="F148" s="30">
        <v>500941.45</v>
      </c>
      <c r="G148" s="30" t="s">
        <v>13</v>
      </c>
      <c r="H148" s="31" t="s">
        <v>13</v>
      </c>
      <c r="I148" s="30" t="s">
        <v>13</v>
      </c>
      <c r="J148" s="32" t="s">
        <v>13</v>
      </c>
      <c r="K148" s="33">
        <f t="shared" si="7"/>
        <v>500.94145000000003</v>
      </c>
      <c r="L148" s="18">
        <f t="shared" si="8"/>
        <v>99.998293242838628</v>
      </c>
    </row>
    <row r="149" spans="1:12" x14ac:dyDescent="0.25">
      <c r="A149" s="14" t="s">
        <v>282</v>
      </c>
      <c r="B149" s="15" t="s">
        <v>283</v>
      </c>
      <c r="C149" s="11">
        <v>498400</v>
      </c>
      <c r="D149" s="22" t="s">
        <v>13</v>
      </c>
      <c r="E149" s="29">
        <f t="shared" si="6"/>
        <v>498.4</v>
      </c>
      <c r="F149" s="30">
        <v>498400</v>
      </c>
      <c r="G149" s="30" t="s">
        <v>13</v>
      </c>
      <c r="H149" s="31" t="s">
        <v>13</v>
      </c>
      <c r="I149" s="30" t="s">
        <v>13</v>
      </c>
      <c r="J149" s="32" t="s">
        <v>13</v>
      </c>
      <c r="K149" s="33">
        <f t="shared" si="7"/>
        <v>498.4</v>
      </c>
      <c r="L149" s="18">
        <f t="shared" si="8"/>
        <v>100</v>
      </c>
    </row>
    <row r="150" spans="1:12" ht="23.25" x14ac:dyDescent="0.25">
      <c r="A150" s="14" t="s">
        <v>284</v>
      </c>
      <c r="B150" s="15" t="s">
        <v>285</v>
      </c>
      <c r="C150" s="11">
        <v>498400</v>
      </c>
      <c r="D150" s="22" t="s">
        <v>13</v>
      </c>
      <c r="E150" s="29">
        <f t="shared" si="6"/>
        <v>498.4</v>
      </c>
      <c r="F150" s="30">
        <v>498400</v>
      </c>
      <c r="G150" s="30" t="s">
        <v>13</v>
      </c>
      <c r="H150" s="31" t="s">
        <v>13</v>
      </c>
      <c r="I150" s="30" t="s">
        <v>13</v>
      </c>
      <c r="J150" s="32" t="s">
        <v>13</v>
      </c>
      <c r="K150" s="33">
        <f t="shared" si="7"/>
        <v>498.4</v>
      </c>
      <c r="L150" s="18">
        <f t="shared" si="8"/>
        <v>100</v>
      </c>
    </row>
    <row r="151" spans="1:12" x14ac:dyDescent="0.25">
      <c r="A151" s="14" t="s">
        <v>286</v>
      </c>
      <c r="B151" s="15" t="s">
        <v>287</v>
      </c>
      <c r="C151" s="11">
        <v>85732890</v>
      </c>
      <c r="D151" s="22" t="s">
        <v>13</v>
      </c>
      <c r="E151" s="29">
        <f t="shared" si="6"/>
        <v>85732.89</v>
      </c>
      <c r="F151" s="30">
        <v>67288915.120000005</v>
      </c>
      <c r="G151" s="30" t="s">
        <v>13</v>
      </c>
      <c r="H151" s="31" t="s">
        <v>13</v>
      </c>
      <c r="I151" s="30" t="s">
        <v>13</v>
      </c>
      <c r="J151" s="32" t="s">
        <v>13</v>
      </c>
      <c r="K151" s="33">
        <f t="shared" si="7"/>
        <v>67288.915120000005</v>
      </c>
      <c r="L151" s="18">
        <f t="shared" si="8"/>
        <v>78.486698768698929</v>
      </c>
    </row>
    <row r="152" spans="1:12" x14ac:dyDescent="0.25">
      <c r="A152" s="14" t="s">
        <v>288</v>
      </c>
      <c r="B152" s="15" t="s">
        <v>289</v>
      </c>
      <c r="C152" s="11">
        <v>85732890</v>
      </c>
      <c r="D152" s="22" t="s">
        <v>13</v>
      </c>
      <c r="E152" s="29">
        <f t="shared" si="6"/>
        <v>85732.89</v>
      </c>
      <c r="F152" s="30">
        <v>67288915.120000005</v>
      </c>
      <c r="G152" s="30" t="s">
        <v>13</v>
      </c>
      <c r="H152" s="31" t="s">
        <v>13</v>
      </c>
      <c r="I152" s="30" t="s">
        <v>13</v>
      </c>
      <c r="J152" s="32" t="s">
        <v>13</v>
      </c>
      <c r="K152" s="33">
        <f t="shared" si="7"/>
        <v>67288.915120000005</v>
      </c>
      <c r="L152" s="18">
        <f t="shared" si="8"/>
        <v>78.486698768698929</v>
      </c>
    </row>
    <row r="153" spans="1:12" ht="23.25" x14ac:dyDescent="0.25">
      <c r="A153" s="14" t="s">
        <v>290</v>
      </c>
      <c r="B153" s="15" t="s">
        <v>291</v>
      </c>
      <c r="C153" s="11">
        <v>197489100</v>
      </c>
      <c r="D153" s="22" t="s">
        <v>13</v>
      </c>
      <c r="E153" s="29">
        <f t="shared" si="6"/>
        <v>197489.1</v>
      </c>
      <c r="F153" s="30">
        <v>140668187.88</v>
      </c>
      <c r="G153" s="30" t="s">
        <v>13</v>
      </c>
      <c r="H153" s="31" t="s">
        <v>13</v>
      </c>
      <c r="I153" s="30" t="s">
        <v>13</v>
      </c>
      <c r="J153" s="32" t="s">
        <v>13</v>
      </c>
      <c r="K153" s="33">
        <f t="shared" si="7"/>
        <v>140668.18787999998</v>
      </c>
      <c r="L153" s="18">
        <f t="shared" si="8"/>
        <v>71.228330009099224</v>
      </c>
    </row>
    <row r="154" spans="1:12" ht="23.25" x14ac:dyDescent="0.25">
      <c r="A154" s="14" t="s">
        <v>292</v>
      </c>
      <c r="B154" s="15" t="s">
        <v>293</v>
      </c>
      <c r="C154" s="11">
        <v>15171300</v>
      </c>
      <c r="D154" s="22" t="s">
        <v>13</v>
      </c>
      <c r="E154" s="29">
        <f t="shared" si="6"/>
        <v>15171.3</v>
      </c>
      <c r="F154" s="30">
        <v>10805772.880000001</v>
      </c>
      <c r="G154" s="30" t="s">
        <v>13</v>
      </c>
      <c r="H154" s="31" t="s">
        <v>13</v>
      </c>
      <c r="I154" s="30" t="s">
        <v>13</v>
      </c>
      <c r="J154" s="32" t="s">
        <v>13</v>
      </c>
      <c r="K154" s="33">
        <f t="shared" si="7"/>
        <v>10805.77288</v>
      </c>
      <c r="L154" s="18">
        <f t="shared" si="8"/>
        <v>71.225095278585229</v>
      </c>
    </row>
    <row r="155" spans="1:12" ht="34.5" x14ac:dyDescent="0.25">
      <c r="A155" s="14" t="s">
        <v>294</v>
      </c>
      <c r="B155" s="15" t="s">
        <v>295</v>
      </c>
      <c r="C155" s="11">
        <v>15171300</v>
      </c>
      <c r="D155" s="22" t="s">
        <v>13</v>
      </c>
      <c r="E155" s="29">
        <f t="shared" si="6"/>
        <v>15171.3</v>
      </c>
      <c r="F155" s="30">
        <v>10805772.880000001</v>
      </c>
      <c r="G155" s="30" t="s">
        <v>13</v>
      </c>
      <c r="H155" s="31" t="s">
        <v>13</v>
      </c>
      <c r="I155" s="30" t="s">
        <v>13</v>
      </c>
      <c r="J155" s="32" t="s">
        <v>13</v>
      </c>
      <c r="K155" s="33">
        <f t="shared" si="7"/>
        <v>10805.77288</v>
      </c>
      <c r="L155" s="18">
        <f t="shared" si="8"/>
        <v>71.225095278585229</v>
      </c>
    </row>
    <row r="156" spans="1:12" ht="34.5" x14ac:dyDescent="0.25">
      <c r="A156" s="14" t="s">
        <v>296</v>
      </c>
      <c r="B156" s="15" t="s">
        <v>297</v>
      </c>
      <c r="C156" s="11">
        <v>8462200</v>
      </c>
      <c r="D156" s="22" t="s">
        <v>13</v>
      </c>
      <c r="E156" s="29">
        <f t="shared" si="6"/>
        <v>8462.2000000000007</v>
      </c>
      <c r="F156" s="30">
        <v>5941020</v>
      </c>
      <c r="G156" s="30" t="s">
        <v>13</v>
      </c>
      <c r="H156" s="31" t="s">
        <v>13</v>
      </c>
      <c r="I156" s="30" t="s">
        <v>13</v>
      </c>
      <c r="J156" s="32" t="s">
        <v>13</v>
      </c>
      <c r="K156" s="33">
        <f t="shared" si="7"/>
        <v>5941.02</v>
      </c>
      <c r="L156" s="18">
        <f t="shared" si="8"/>
        <v>70.206565668502279</v>
      </c>
    </row>
    <row r="157" spans="1:12" ht="34.5" x14ac:dyDescent="0.25">
      <c r="A157" s="14" t="s">
        <v>298</v>
      </c>
      <c r="B157" s="15" t="s">
        <v>299</v>
      </c>
      <c r="C157" s="11">
        <v>8462200</v>
      </c>
      <c r="D157" s="22" t="s">
        <v>13</v>
      </c>
      <c r="E157" s="29">
        <f t="shared" si="6"/>
        <v>8462.2000000000007</v>
      </c>
      <c r="F157" s="30">
        <v>5941020</v>
      </c>
      <c r="G157" s="30" t="s">
        <v>13</v>
      </c>
      <c r="H157" s="31" t="s">
        <v>13</v>
      </c>
      <c r="I157" s="30" t="s">
        <v>13</v>
      </c>
      <c r="J157" s="32" t="s">
        <v>13</v>
      </c>
      <c r="K157" s="33">
        <f t="shared" si="7"/>
        <v>5941.02</v>
      </c>
      <c r="L157" s="18">
        <f t="shared" si="8"/>
        <v>70.206565668502279</v>
      </c>
    </row>
    <row r="158" spans="1:12" ht="57" x14ac:dyDescent="0.25">
      <c r="A158" s="14" t="s">
        <v>300</v>
      </c>
      <c r="B158" s="15" t="s">
        <v>301</v>
      </c>
      <c r="C158" s="11">
        <v>1661400</v>
      </c>
      <c r="D158" s="22" t="s">
        <v>13</v>
      </c>
      <c r="E158" s="29">
        <f t="shared" si="6"/>
        <v>1661.4</v>
      </c>
      <c r="F158" s="30">
        <v>837800</v>
      </c>
      <c r="G158" s="30" t="s">
        <v>13</v>
      </c>
      <c r="H158" s="31" t="s">
        <v>13</v>
      </c>
      <c r="I158" s="30" t="s">
        <v>13</v>
      </c>
      <c r="J158" s="32" t="s">
        <v>13</v>
      </c>
      <c r="K158" s="33">
        <f t="shared" si="7"/>
        <v>837.8</v>
      </c>
      <c r="L158" s="18">
        <f t="shared" si="8"/>
        <v>50.427350427350426</v>
      </c>
    </row>
    <row r="159" spans="1:12" ht="57" x14ac:dyDescent="0.25">
      <c r="A159" s="14" t="s">
        <v>302</v>
      </c>
      <c r="B159" s="15" t="s">
        <v>303</v>
      </c>
      <c r="C159" s="11">
        <v>1661400</v>
      </c>
      <c r="D159" s="22" t="s">
        <v>13</v>
      </c>
      <c r="E159" s="29">
        <f t="shared" si="6"/>
        <v>1661.4</v>
      </c>
      <c r="F159" s="30">
        <v>837800</v>
      </c>
      <c r="G159" s="30" t="s">
        <v>13</v>
      </c>
      <c r="H159" s="31" t="s">
        <v>13</v>
      </c>
      <c r="I159" s="30" t="s">
        <v>13</v>
      </c>
      <c r="J159" s="32" t="s">
        <v>13</v>
      </c>
      <c r="K159" s="33">
        <f t="shared" si="7"/>
        <v>837.8</v>
      </c>
      <c r="L159" s="18">
        <f t="shared" si="8"/>
        <v>50.427350427350426</v>
      </c>
    </row>
    <row r="160" spans="1:12" ht="45.75" x14ac:dyDescent="0.25">
      <c r="A160" s="14" t="s">
        <v>304</v>
      </c>
      <c r="B160" s="15" t="s">
        <v>305</v>
      </c>
      <c r="C160" s="11">
        <v>11883300</v>
      </c>
      <c r="D160" s="22" t="s">
        <v>13</v>
      </c>
      <c r="E160" s="29">
        <f t="shared" si="6"/>
        <v>11883.3</v>
      </c>
      <c r="F160" s="30">
        <v>5067504</v>
      </c>
      <c r="G160" s="30" t="s">
        <v>13</v>
      </c>
      <c r="H160" s="31" t="s">
        <v>13</v>
      </c>
      <c r="I160" s="30" t="s">
        <v>13</v>
      </c>
      <c r="J160" s="32" t="s">
        <v>13</v>
      </c>
      <c r="K160" s="33">
        <f t="shared" si="7"/>
        <v>5067.5039999999999</v>
      </c>
      <c r="L160" s="18">
        <f t="shared" si="8"/>
        <v>42.643912044634071</v>
      </c>
    </row>
    <row r="161" spans="1:12" ht="45.75" x14ac:dyDescent="0.25">
      <c r="A161" s="14" t="s">
        <v>306</v>
      </c>
      <c r="B161" s="15" t="s">
        <v>307</v>
      </c>
      <c r="C161" s="11">
        <v>11883300</v>
      </c>
      <c r="D161" s="22" t="s">
        <v>13</v>
      </c>
      <c r="E161" s="29">
        <f t="shared" si="6"/>
        <v>11883.3</v>
      </c>
      <c r="F161" s="30">
        <v>5067504</v>
      </c>
      <c r="G161" s="30" t="s">
        <v>13</v>
      </c>
      <c r="H161" s="31" t="s">
        <v>13</v>
      </c>
      <c r="I161" s="30" t="s">
        <v>13</v>
      </c>
      <c r="J161" s="32" t="s">
        <v>13</v>
      </c>
      <c r="K161" s="33">
        <f t="shared" si="7"/>
        <v>5067.5039999999999</v>
      </c>
      <c r="L161" s="18">
        <f t="shared" si="8"/>
        <v>42.643912044634071</v>
      </c>
    </row>
    <row r="162" spans="1:12" ht="45.75" x14ac:dyDescent="0.25">
      <c r="A162" s="14" t="s">
        <v>308</v>
      </c>
      <c r="B162" s="15" t="s">
        <v>309</v>
      </c>
      <c r="C162" s="11">
        <v>36000</v>
      </c>
      <c r="D162" s="22" t="s">
        <v>13</v>
      </c>
      <c r="E162" s="29">
        <f t="shared" si="6"/>
        <v>36</v>
      </c>
      <c r="F162" s="30">
        <v>35122</v>
      </c>
      <c r="G162" s="30" t="s">
        <v>13</v>
      </c>
      <c r="H162" s="31" t="s">
        <v>13</v>
      </c>
      <c r="I162" s="30" t="s">
        <v>13</v>
      </c>
      <c r="J162" s="32" t="s">
        <v>13</v>
      </c>
      <c r="K162" s="33">
        <f t="shared" si="7"/>
        <v>35.122</v>
      </c>
      <c r="L162" s="18">
        <f t="shared" si="8"/>
        <v>97.561111111111103</v>
      </c>
    </row>
    <row r="163" spans="1:12" ht="45.75" x14ac:dyDescent="0.25">
      <c r="A163" s="14" t="s">
        <v>310</v>
      </c>
      <c r="B163" s="15" t="s">
        <v>311</v>
      </c>
      <c r="C163" s="11">
        <v>36000</v>
      </c>
      <c r="D163" s="22" t="s">
        <v>13</v>
      </c>
      <c r="E163" s="29">
        <f t="shared" si="6"/>
        <v>36</v>
      </c>
      <c r="F163" s="30">
        <v>35122</v>
      </c>
      <c r="G163" s="30" t="s">
        <v>13</v>
      </c>
      <c r="H163" s="31" t="s">
        <v>13</v>
      </c>
      <c r="I163" s="30" t="s">
        <v>13</v>
      </c>
      <c r="J163" s="32" t="s">
        <v>13</v>
      </c>
      <c r="K163" s="33">
        <f t="shared" si="7"/>
        <v>35.122</v>
      </c>
      <c r="L163" s="18">
        <f t="shared" si="8"/>
        <v>97.561111111111103</v>
      </c>
    </row>
    <row r="164" spans="1:12" x14ac:dyDescent="0.25">
      <c r="A164" s="14" t="s">
        <v>312</v>
      </c>
      <c r="B164" s="15" t="s">
        <v>313</v>
      </c>
      <c r="C164" s="11">
        <v>160274900</v>
      </c>
      <c r="D164" s="22" t="s">
        <v>13</v>
      </c>
      <c r="E164" s="29">
        <f t="shared" si="6"/>
        <v>160274.9</v>
      </c>
      <c r="F164" s="30">
        <v>117980969</v>
      </c>
      <c r="G164" s="30" t="s">
        <v>13</v>
      </c>
      <c r="H164" s="31" t="s">
        <v>13</v>
      </c>
      <c r="I164" s="30" t="s">
        <v>13</v>
      </c>
      <c r="J164" s="32" t="s">
        <v>13</v>
      </c>
      <c r="K164" s="33">
        <f t="shared" si="7"/>
        <v>117980.969</v>
      </c>
      <c r="L164" s="18">
        <f t="shared" si="8"/>
        <v>73.61163164038787</v>
      </c>
    </row>
    <row r="165" spans="1:12" x14ac:dyDescent="0.25">
      <c r="A165" s="14" t="s">
        <v>314</v>
      </c>
      <c r="B165" s="15" t="s">
        <v>315</v>
      </c>
      <c r="C165" s="11">
        <v>160274900</v>
      </c>
      <c r="D165" s="22" t="s">
        <v>13</v>
      </c>
      <c r="E165" s="29">
        <f t="shared" si="6"/>
        <v>160274.9</v>
      </c>
      <c r="F165" s="30">
        <v>117980969</v>
      </c>
      <c r="G165" s="30" t="s">
        <v>13</v>
      </c>
      <c r="H165" s="31" t="s">
        <v>13</v>
      </c>
      <c r="I165" s="30" t="s">
        <v>13</v>
      </c>
      <c r="J165" s="32" t="s">
        <v>13</v>
      </c>
      <c r="K165" s="33">
        <f t="shared" si="7"/>
        <v>117980.969</v>
      </c>
      <c r="L165" s="18">
        <f t="shared" si="8"/>
        <v>73.61163164038787</v>
      </c>
    </row>
    <row r="166" spans="1:12" x14ac:dyDescent="0.25">
      <c r="A166" s="14" t="s">
        <v>316</v>
      </c>
      <c r="B166" s="15" t="s">
        <v>317</v>
      </c>
      <c r="C166" s="11">
        <v>23486000</v>
      </c>
      <c r="D166" s="22" t="s">
        <v>13</v>
      </c>
      <c r="E166" s="29">
        <f t="shared" si="6"/>
        <v>23486</v>
      </c>
      <c r="F166" s="30">
        <v>8262746.2400000002</v>
      </c>
      <c r="G166" s="30" t="s">
        <v>13</v>
      </c>
      <c r="H166" s="31" t="s">
        <v>13</v>
      </c>
      <c r="I166" s="30" t="s">
        <v>13</v>
      </c>
      <c r="J166" s="32" t="s">
        <v>13</v>
      </c>
      <c r="K166" s="33">
        <f t="shared" si="7"/>
        <v>8262.7462400000004</v>
      </c>
      <c r="L166" s="18">
        <f t="shared" si="8"/>
        <v>35.181581537937497</v>
      </c>
    </row>
    <row r="167" spans="1:12" ht="45.75" x14ac:dyDescent="0.25">
      <c r="A167" s="14" t="s">
        <v>318</v>
      </c>
      <c r="B167" s="15" t="s">
        <v>319</v>
      </c>
      <c r="C167" s="11">
        <v>10938000</v>
      </c>
      <c r="D167" s="22" t="s">
        <v>13</v>
      </c>
      <c r="E167" s="29">
        <f t="shared" si="6"/>
        <v>10938</v>
      </c>
      <c r="F167" s="30">
        <v>7410508.9299999997</v>
      </c>
      <c r="G167" s="30" t="s">
        <v>13</v>
      </c>
      <c r="H167" s="31" t="s">
        <v>13</v>
      </c>
      <c r="I167" s="30" t="s">
        <v>13</v>
      </c>
      <c r="J167" s="32" t="s">
        <v>13</v>
      </c>
      <c r="K167" s="33">
        <f t="shared" si="7"/>
        <v>7410.50893</v>
      </c>
      <c r="L167" s="18">
        <f t="shared" si="8"/>
        <v>67.75012735417809</v>
      </c>
    </row>
    <row r="168" spans="1:12" ht="57" x14ac:dyDescent="0.25">
      <c r="A168" s="14" t="s">
        <v>320</v>
      </c>
      <c r="B168" s="15" t="s">
        <v>321</v>
      </c>
      <c r="C168" s="11">
        <v>10938000</v>
      </c>
      <c r="D168" s="22" t="s">
        <v>13</v>
      </c>
      <c r="E168" s="29">
        <f t="shared" si="6"/>
        <v>10938</v>
      </c>
      <c r="F168" s="30">
        <v>7410508.9299999997</v>
      </c>
      <c r="G168" s="30" t="s">
        <v>13</v>
      </c>
      <c r="H168" s="31" t="s">
        <v>13</v>
      </c>
      <c r="I168" s="30" t="s">
        <v>13</v>
      </c>
      <c r="J168" s="32" t="s">
        <v>13</v>
      </c>
      <c r="K168" s="33">
        <f t="shared" si="7"/>
        <v>7410.50893</v>
      </c>
      <c r="L168" s="18">
        <f t="shared" si="8"/>
        <v>67.75012735417809</v>
      </c>
    </row>
    <row r="169" spans="1:12" ht="23.25" x14ac:dyDescent="0.25">
      <c r="A169" s="14" t="s">
        <v>322</v>
      </c>
      <c r="B169" s="15" t="s">
        <v>323</v>
      </c>
      <c r="C169" s="11">
        <v>12548000</v>
      </c>
      <c r="D169" s="22" t="s">
        <v>13</v>
      </c>
      <c r="E169" s="29">
        <f t="shared" si="6"/>
        <v>12548</v>
      </c>
      <c r="F169" s="30">
        <v>852237.31</v>
      </c>
      <c r="G169" s="30" t="s">
        <v>13</v>
      </c>
      <c r="H169" s="31" t="s">
        <v>13</v>
      </c>
      <c r="I169" s="30" t="s">
        <v>13</v>
      </c>
      <c r="J169" s="32" t="s">
        <v>13</v>
      </c>
      <c r="K169" s="33">
        <f t="shared" si="7"/>
        <v>852.23731000000009</v>
      </c>
      <c r="L169" s="18">
        <f t="shared" si="8"/>
        <v>6.7918178992668166</v>
      </c>
    </row>
    <row r="170" spans="1:12" ht="23.25" x14ac:dyDescent="0.25">
      <c r="A170" s="14" t="s">
        <v>324</v>
      </c>
      <c r="B170" s="15" t="s">
        <v>325</v>
      </c>
      <c r="C170" s="11">
        <v>12548000</v>
      </c>
      <c r="D170" s="22" t="s">
        <v>13</v>
      </c>
      <c r="E170" s="29">
        <f t="shared" si="6"/>
        <v>12548</v>
      </c>
      <c r="F170" s="30">
        <v>852237.31</v>
      </c>
      <c r="G170" s="30" t="s">
        <v>13</v>
      </c>
      <c r="H170" s="31" t="s">
        <v>13</v>
      </c>
      <c r="I170" s="30" t="s">
        <v>13</v>
      </c>
      <c r="J170" s="32" t="s">
        <v>13</v>
      </c>
      <c r="K170" s="33">
        <f t="shared" si="7"/>
        <v>852.23731000000009</v>
      </c>
      <c r="L170" s="18">
        <f t="shared" si="8"/>
        <v>6.7918178992668166</v>
      </c>
    </row>
    <row r="171" spans="1:12" ht="34.5" x14ac:dyDescent="0.25">
      <c r="A171" s="14" t="s">
        <v>326</v>
      </c>
      <c r="B171" s="15" t="s">
        <v>327</v>
      </c>
      <c r="C171" s="11">
        <v>-4479.3599999999997</v>
      </c>
      <c r="D171" s="22" t="s">
        <v>13</v>
      </c>
      <c r="E171" s="29">
        <f t="shared" si="6"/>
        <v>-4.4793599999999998</v>
      </c>
      <c r="F171" s="30">
        <v>-4479.3599999999997</v>
      </c>
      <c r="G171" s="30" t="s">
        <v>13</v>
      </c>
      <c r="H171" s="31" t="s">
        <v>13</v>
      </c>
      <c r="I171" s="30" t="s">
        <v>13</v>
      </c>
      <c r="J171" s="32" t="s">
        <v>13</v>
      </c>
      <c r="K171" s="33">
        <f t="shared" si="7"/>
        <v>-4.4793599999999998</v>
      </c>
      <c r="L171" s="18">
        <f t="shared" si="8"/>
        <v>100</v>
      </c>
    </row>
    <row r="172" spans="1:12" ht="34.5" x14ac:dyDescent="0.25">
      <c r="A172" s="14" t="s">
        <v>328</v>
      </c>
      <c r="B172" s="15" t="s">
        <v>329</v>
      </c>
      <c r="C172" s="11">
        <v>-4479.3599999999997</v>
      </c>
      <c r="D172" s="22" t="s">
        <v>13</v>
      </c>
      <c r="E172" s="29">
        <f t="shared" si="6"/>
        <v>-4.4793599999999998</v>
      </c>
      <c r="F172" s="30">
        <v>-4479.3599999999997</v>
      </c>
      <c r="G172" s="30" t="s">
        <v>13</v>
      </c>
      <c r="H172" s="31" t="s">
        <v>13</v>
      </c>
      <c r="I172" s="30" t="s">
        <v>13</v>
      </c>
      <c r="J172" s="32" t="s">
        <v>13</v>
      </c>
      <c r="K172" s="33">
        <f t="shared" si="7"/>
        <v>-4.4793599999999998</v>
      </c>
      <c r="L172" s="18">
        <f t="shared" si="8"/>
        <v>100</v>
      </c>
    </row>
    <row r="173" spans="1:12" ht="35.25" thickBot="1" x14ac:dyDescent="0.3">
      <c r="A173" s="14" t="s">
        <v>330</v>
      </c>
      <c r="B173" s="15" t="s">
        <v>331</v>
      </c>
      <c r="C173" s="11">
        <v>-4479.3599999999997</v>
      </c>
      <c r="D173" s="22" t="s">
        <v>13</v>
      </c>
      <c r="E173" s="29">
        <f t="shared" si="6"/>
        <v>-4.4793599999999998</v>
      </c>
      <c r="F173" s="30">
        <v>-4479.3599999999997</v>
      </c>
      <c r="G173" s="30" t="s">
        <v>13</v>
      </c>
      <c r="H173" s="31" t="s">
        <v>13</v>
      </c>
      <c r="I173" s="30" t="s">
        <v>13</v>
      </c>
      <c r="J173" s="32" t="s">
        <v>13</v>
      </c>
      <c r="K173" s="33">
        <f t="shared" si="7"/>
        <v>-4.4793599999999998</v>
      </c>
      <c r="L173" s="18">
        <f t="shared" si="8"/>
        <v>100</v>
      </c>
    </row>
    <row r="174" spans="1:12" ht="12.95" customHeight="1" x14ac:dyDescent="0.25">
      <c r="A174" s="7"/>
      <c r="B174" s="16"/>
      <c r="C174" s="16"/>
      <c r="D174" s="16" t="s">
        <v>332</v>
      </c>
      <c r="E174" s="24"/>
      <c r="F174" s="24"/>
      <c r="G174" s="24" t="s">
        <v>332</v>
      </c>
      <c r="H174" s="24" t="s">
        <v>332</v>
      </c>
      <c r="I174" s="24" t="s">
        <v>332</v>
      </c>
      <c r="J174" s="24" t="s">
        <v>332</v>
      </c>
      <c r="K174" s="4"/>
      <c r="L174" s="25"/>
    </row>
    <row r="175" spans="1:12" ht="12.95" customHeight="1" x14ac:dyDescent="0.25">
      <c r="A175" s="7"/>
      <c r="B175" s="7"/>
      <c r="C175" s="17"/>
      <c r="D175" s="17"/>
      <c r="E175" s="17"/>
      <c r="F175" s="17"/>
      <c r="G175" s="17"/>
      <c r="H175" s="17"/>
      <c r="I175" s="3"/>
      <c r="J175" s="4"/>
      <c r="K175" s="4"/>
    </row>
  </sheetData>
  <mergeCells count="4">
    <mergeCell ref="B5:D6"/>
    <mergeCell ref="A8:L8"/>
    <mergeCell ref="E1:L6"/>
    <mergeCell ref="I9:J9"/>
  </mergeCells>
  <pageMargins left="0.78740157480314965" right="0.39370078740157483" top="0.59055118110236227" bottom="0.39370078740157483" header="0" footer="0"/>
  <pageSetup paperSize="9" scale="70" fitToWidth="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2756086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912_Орг=00383_Ф=0503317M_Период=M_09.2022..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CA1873D-6197-4ADE-BC83-1F7012CC826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И. Логинова</dc:creator>
  <cp:lastModifiedBy>Наталия И. Логинова</cp:lastModifiedBy>
  <cp:lastPrinted>2022-10-21T11:50:58Z</cp:lastPrinted>
  <dcterms:created xsi:type="dcterms:W3CDTF">2022-10-21T11:26:34Z</dcterms:created>
  <dcterms:modified xsi:type="dcterms:W3CDTF">2022-10-21T11:58:14Z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912_Орг=00383_Ф=0503317M_Период=M_09.2022...xlsx</vt:lpwstr>
  </property>
  <property fmtid="{D5CDD505-2E9C-101B-9397-08002B2CF9AE}" pid="4" name="Версия клиента">
    <vt:lpwstr>20.2.0.35342 (.NET 4.7.2)</vt:lpwstr>
  </property>
  <property fmtid="{D5CDD505-2E9C-101B-9397-08002B2CF9AE}" pid="5" name="Версия базы">
    <vt:lpwstr>20.2.0.74283176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hq-serversvod</vt:lpwstr>
  </property>
  <property fmtid="{D5CDD505-2E9C-101B-9397-08002B2CF9AE}" pid="8" name="База">
    <vt:lpwstr>smart</vt:lpwstr>
  </property>
  <property fmtid="{D5CDD505-2E9C-101B-9397-08002B2CF9AE}" pid="9" name="Пользователь">
    <vt:lpwstr>fo30web4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